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オフィスマクロ\外国投信\掲載資料\"/>
    </mc:Choice>
  </mc:AlternateContent>
  <xr:revisionPtr revIDLastSave="0" documentId="8_{72C50E43-5ABE-4E37-BFB0-00353D448E0D}" xr6:coauthVersionLast="47" xr6:coauthVersionMax="47" xr10:uidLastSave="{00000000-0000-0000-0000-000000000000}"/>
  <bookViews>
    <workbookView xWindow="-120" yWindow="-120" windowWidth="29040" windowHeight="15720" xr2:uid="{6DA3F21A-7EF4-4540-A864-B275C7D24A81}"/>
  </bookViews>
  <sheets>
    <sheet name="残高一覧" sheetId="1" r:id="rId1"/>
    <sheet name="商品別残高" sheetId="2" r:id="rId2"/>
    <sheet name="通貨別残高" sheetId="3" r:id="rId3"/>
    <sheet name="ＭＭＦ残高" sheetId="4" r:id="rId4"/>
    <sheet name="新規ﾌｧﾝﾄﾞ" sheetId="5" r:id="rId5"/>
  </sheets>
  <definedNames>
    <definedName name="_xlnm.Print_Area" localSheetId="0">残高一覧!$A$1:$P$37</definedName>
    <definedName name="_xlnm.Print_Area" localSheetId="4">新規ﾌｧﾝﾄﾞ!$A$2:$W$24</definedName>
    <definedName name="_xlnm.Print_Area" localSheetId="2">通貨別残高!$A$1:$P$50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D8" i="4"/>
  <c r="D15" i="4" s="1"/>
  <c r="O12" i="2"/>
  <c r="O11" i="2"/>
  <c r="O10" i="2"/>
  <c r="O9" i="2"/>
  <c r="O8" i="2"/>
  <c r="O7" i="2"/>
  <c r="O10" i="1"/>
  <c r="O9" i="1"/>
  <c r="O8" i="1"/>
  <c r="V10" i="5"/>
  <c r="V11" i="5"/>
  <c r="E12" i="5"/>
  <c r="I12" i="5"/>
  <c r="V12" i="5" s="1"/>
  <c r="M12" i="5"/>
  <c r="Q12" i="5"/>
  <c r="T10" i="5"/>
  <c r="T11" i="5"/>
  <c r="D12" i="5"/>
  <c r="H12" i="5"/>
  <c r="L12" i="5"/>
  <c r="T12" i="5"/>
  <c r="P12" i="5"/>
  <c r="V9" i="5"/>
  <c r="T9" i="5"/>
  <c r="E8" i="4"/>
  <c r="E15" i="4" s="1"/>
  <c r="F8" i="4"/>
  <c r="F15" i="4" s="1"/>
  <c r="G8" i="4"/>
  <c r="H8" i="4"/>
  <c r="H15" i="4" s="1"/>
  <c r="I8" i="4"/>
  <c r="I15" i="4" s="1"/>
  <c r="J8" i="4"/>
  <c r="J15" i="4" s="1"/>
  <c r="K8" i="4"/>
  <c r="K15" i="4" s="1"/>
  <c r="L8" i="4"/>
  <c r="L15" i="4" s="1"/>
  <c r="M8" i="4"/>
  <c r="M15" i="4" s="1"/>
  <c r="N8" i="4"/>
  <c r="N15" i="4" s="1"/>
  <c r="O8" i="4"/>
  <c r="O15" i="4" s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C15" i="4"/>
  <c r="G15" i="4"/>
  <c r="O11" i="1" l="1"/>
</calcChain>
</file>

<file path=xl/sharedStrings.xml><?xml version="1.0" encoding="utf-8"?>
<sst xmlns="http://schemas.openxmlformats.org/spreadsheetml/2006/main" count="84" uniqueCount="65">
  <si>
    <t>%</t>
  </si>
  <si>
    <t xml:space="preserve">      (単位:百万円）</t>
  </si>
  <si>
    <t>ＭＭＦの残高の推移</t>
  </si>
  <si>
    <t>米ドル建て以外のMMF合計</t>
  </si>
  <si>
    <t>ユーロ建てＭＭＦ</t>
  </si>
  <si>
    <t>オーストラリア・ドル建てＭＭＦ</t>
  </si>
  <si>
    <t>ニュージーランド・ドル建てＭＭＦ</t>
  </si>
  <si>
    <t>米ドル建て</t>
  </si>
  <si>
    <t>ユーロ建て</t>
  </si>
  <si>
    <t>円建て</t>
  </si>
  <si>
    <t>その他</t>
  </si>
  <si>
    <t>合計</t>
  </si>
  <si>
    <t>株式型</t>
  </si>
  <si>
    <t>債券型</t>
  </si>
  <si>
    <t>合　計</t>
  </si>
  <si>
    <t>・（　　）内の数字は国内残高である。</t>
  </si>
  <si>
    <t>・ファンド数はサブ・ファンド及びクラス証券もそれぞれ１本として数えている。</t>
  </si>
  <si>
    <t>外国投信（株式型・債券型・その他）の残高の推移</t>
    <rPh sb="0" eb="2">
      <t>ガイコク</t>
    </rPh>
    <rPh sb="2" eb="4">
      <t>トウシン</t>
    </rPh>
    <rPh sb="5" eb="7">
      <t>カブシキ</t>
    </rPh>
    <rPh sb="7" eb="8">
      <t>カタ</t>
    </rPh>
    <rPh sb="9" eb="11">
      <t>サイケン</t>
    </rPh>
    <rPh sb="11" eb="12">
      <t>カタ</t>
    </rPh>
    <rPh sb="15" eb="16">
      <t>タ</t>
    </rPh>
    <rPh sb="18" eb="20">
      <t>ザンダカ</t>
    </rPh>
    <rPh sb="21" eb="23">
      <t>スイイ</t>
    </rPh>
    <phoneticPr fontId="4"/>
  </si>
  <si>
    <t xml:space="preserve"> </t>
    <phoneticPr fontId="4"/>
  </si>
  <si>
    <t xml:space="preserve">       (単位:百万円）</t>
    <rPh sb="8" eb="10">
      <t>タンイ</t>
    </rPh>
    <rPh sb="11" eb="14">
      <t>ヒャクマンエン</t>
    </rPh>
    <phoneticPr fontId="4"/>
  </si>
  <si>
    <t>前年同月比</t>
    <rPh sb="0" eb="2">
      <t>ゼンネン</t>
    </rPh>
    <rPh sb="2" eb="4">
      <t>ドウゲツ</t>
    </rPh>
    <rPh sb="4" eb="5">
      <t>ヒ</t>
    </rPh>
    <phoneticPr fontId="5"/>
  </si>
  <si>
    <t>株式型</t>
    <rPh sb="0" eb="2">
      <t>カブシキ</t>
    </rPh>
    <rPh sb="2" eb="3">
      <t>カタ</t>
    </rPh>
    <phoneticPr fontId="4"/>
  </si>
  <si>
    <t>債券型</t>
    <rPh sb="0" eb="2">
      <t>サイケン</t>
    </rPh>
    <rPh sb="2" eb="3">
      <t>カタ</t>
    </rPh>
    <phoneticPr fontId="4"/>
  </si>
  <si>
    <t>その他</t>
    <rPh sb="2" eb="3">
      <t>タ</t>
    </rPh>
    <phoneticPr fontId="4"/>
  </si>
  <si>
    <t>合 計</t>
    <rPh sb="0" eb="3">
      <t>ゴウケイ</t>
    </rPh>
    <phoneticPr fontId="4"/>
  </si>
  <si>
    <t xml:space="preserve"> </t>
    <phoneticPr fontId="4"/>
  </si>
  <si>
    <t>株式型の商品分類別残高の推移</t>
    <rPh sb="0" eb="2">
      <t>カブシキ</t>
    </rPh>
    <rPh sb="2" eb="3">
      <t>ガタ</t>
    </rPh>
    <rPh sb="4" eb="6">
      <t>ショウヒン</t>
    </rPh>
    <rPh sb="6" eb="7">
      <t>ブン</t>
    </rPh>
    <rPh sb="7" eb="9">
      <t>ルイベツ</t>
    </rPh>
    <rPh sb="9" eb="11">
      <t>ザンダカ</t>
    </rPh>
    <rPh sb="12" eb="14">
      <t>スイイ</t>
    </rPh>
    <phoneticPr fontId="4"/>
  </si>
  <si>
    <t xml:space="preserve"> </t>
    <phoneticPr fontId="4"/>
  </si>
  <si>
    <t>(単位:百万円)</t>
    <rPh sb="1" eb="3">
      <t>タンイ</t>
    </rPh>
    <rPh sb="4" eb="7">
      <t>ヒャクマンエン</t>
    </rPh>
    <phoneticPr fontId="4"/>
  </si>
  <si>
    <t>前年同月比</t>
    <rPh sb="0" eb="2">
      <t>ゼンネン</t>
    </rPh>
    <rPh sb="2" eb="5">
      <t>ドウゲツヒ</t>
    </rPh>
    <phoneticPr fontId="5"/>
  </si>
  <si>
    <t>グローバル型－通常型</t>
    <rPh sb="5" eb="6">
      <t>カタ</t>
    </rPh>
    <rPh sb="7" eb="9">
      <t>ツウジョウ</t>
    </rPh>
    <rPh sb="9" eb="10">
      <t>カタ</t>
    </rPh>
    <phoneticPr fontId="4"/>
  </si>
  <si>
    <t>グローバル型－バランス型</t>
    <rPh sb="5" eb="6">
      <t>カタ</t>
    </rPh>
    <rPh sb="11" eb="12">
      <t>カタ</t>
    </rPh>
    <phoneticPr fontId="4"/>
  </si>
  <si>
    <t>地域別型－アジア・オセアニア地域型</t>
    <rPh sb="0" eb="2">
      <t>チイキ</t>
    </rPh>
    <rPh sb="2" eb="3">
      <t>ベツ</t>
    </rPh>
    <rPh sb="3" eb="4">
      <t>カタ</t>
    </rPh>
    <rPh sb="14" eb="16">
      <t>チイキ</t>
    </rPh>
    <rPh sb="16" eb="17">
      <t>カタ</t>
    </rPh>
    <phoneticPr fontId="4"/>
  </si>
  <si>
    <t>地域別型－欧州・アフリカ地域型</t>
    <rPh sb="0" eb="2">
      <t>チイキ</t>
    </rPh>
    <rPh sb="2" eb="3">
      <t>ベツ</t>
    </rPh>
    <rPh sb="3" eb="4">
      <t>カタ</t>
    </rPh>
    <rPh sb="5" eb="7">
      <t>オウシュウ</t>
    </rPh>
    <rPh sb="12" eb="14">
      <t>チイキ</t>
    </rPh>
    <rPh sb="14" eb="15">
      <t>カタ</t>
    </rPh>
    <phoneticPr fontId="4"/>
  </si>
  <si>
    <t>地域別型－米州地域型</t>
    <rPh sb="0" eb="2">
      <t>チイキ</t>
    </rPh>
    <rPh sb="2" eb="3">
      <t>ベツ</t>
    </rPh>
    <rPh sb="3" eb="4">
      <t>カタ</t>
    </rPh>
    <rPh sb="5" eb="7">
      <t>ベイシュウ</t>
    </rPh>
    <rPh sb="7" eb="9">
      <t>チイキ</t>
    </rPh>
    <rPh sb="9" eb="10">
      <t>カタ</t>
    </rPh>
    <phoneticPr fontId="4"/>
  </si>
  <si>
    <t>日本型</t>
    <rPh sb="0" eb="2">
      <t>ニホン</t>
    </rPh>
    <rPh sb="2" eb="3">
      <t>カタ</t>
    </rPh>
    <phoneticPr fontId="4"/>
  </si>
  <si>
    <t>外国投信の通貨別残高の推移</t>
    <rPh sb="0" eb="4">
      <t>ガイコクトウシン</t>
    </rPh>
    <rPh sb="5" eb="7">
      <t>ツウカ</t>
    </rPh>
    <rPh sb="7" eb="8">
      <t>ベツ</t>
    </rPh>
    <rPh sb="8" eb="10">
      <t>ザンダカ</t>
    </rPh>
    <rPh sb="11" eb="13">
      <t>スイイ</t>
    </rPh>
    <phoneticPr fontId="4"/>
  </si>
  <si>
    <t>米ドル</t>
    <rPh sb="0" eb="1">
      <t>ベイ</t>
    </rPh>
    <phoneticPr fontId="4"/>
  </si>
  <si>
    <t>ユーロ</t>
    <phoneticPr fontId="4"/>
  </si>
  <si>
    <t>円</t>
    <rPh sb="0" eb="1">
      <t>エン</t>
    </rPh>
    <phoneticPr fontId="4"/>
  </si>
  <si>
    <t>その他</t>
    <rPh sb="0" eb="3">
      <t>ソノタ</t>
    </rPh>
    <phoneticPr fontId="4"/>
  </si>
  <si>
    <t>・ユーロにはＥＭＵ参加国の通貨及びＥＣＵを含む。</t>
    <rPh sb="9" eb="12">
      <t>サンカコク</t>
    </rPh>
    <rPh sb="13" eb="15">
      <t>ツウカ</t>
    </rPh>
    <rPh sb="15" eb="16">
      <t>オヨ</t>
    </rPh>
    <rPh sb="21" eb="22">
      <t>フク</t>
    </rPh>
    <phoneticPr fontId="4"/>
  </si>
  <si>
    <t xml:space="preserve">     （単位：円）</t>
    <rPh sb="6" eb="8">
      <t>タンイ</t>
    </rPh>
    <rPh sb="9" eb="10">
      <t>エン</t>
    </rPh>
    <phoneticPr fontId="4"/>
  </si>
  <si>
    <t>換算レート</t>
    <rPh sb="0" eb="2">
      <t>カンサン</t>
    </rPh>
    <phoneticPr fontId="4"/>
  </si>
  <si>
    <t>・換算レート表は各月における「外国投信の運用成績一覧表」中の外国通貨と円貨における換算レートである。</t>
    <rPh sb="1" eb="3">
      <t>カンサン</t>
    </rPh>
    <rPh sb="6" eb="7">
      <t>ヒョウ</t>
    </rPh>
    <rPh sb="8" eb="10">
      <t>カクツキ</t>
    </rPh>
    <rPh sb="15" eb="19">
      <t>ガイコクトウシン</t>
    </rPh>
    <rPh sb="20" eb="24">
      <t>ウンヨウセイセキ</t>
    </rPh>
    <rPh sb="24" eb="27">
      <t>イチランヒョウ</t>
    </rPh>
    <rPh sb="28" eb="29">
      <t>チュウ</t>
    </rPh>
    <rPh sb="30" eb="34">
      <t>ガイコクツウカ</t>
    </rPh>
    <rPh sb="35" eb="37">
      <t>エンカ</t>
    </rPh>
    <rPh sb="41" eb="43">
      <t>カンサン</t>
    </rPh>
    <phoneticPr fontId="4"/>
  </si>
  <si>
    <t xml:space="preserve"> </t>
    <phoneticPr fontId="4"/>
  </si>
  <si>
    <t xml:space="preserve"> </t>
    <phoneticPr fontId="4"/>
  </si>
  <si>
    <t xml:space="preserve">      (単位:百万円）</t>
    <phoneticPr fontId="4"/>
  </si>
  <si>
    <t>米ドル建てＭＭＦ</t>
    <phoneticPr fontId="4"/>
  </si>
  <si>
    <t>カナダ・ドル建てＭＭＦ</t>
    <phoneticPr fontId="4"/>
  </si>
  <si>
    <t>英ポンド建てＭＭＦ</t>
    <phoneticPr fontId="4"/>
  </si>
  <si>
    <t>その他通貨建てＭＭＦ</t>
    <rPh sb="2" eb="3">
      <t>タ</t>
    </rPh>
    <rPh sb="3" eb="5">
      <t>ツウカ</t>
    </rPh>
    <rPh sb="5" eb="6">
      <t>ダ</t>
    </rPh>
    <phoneticPr fontId="4"/>
  </si>
  <si>
    <t>合　　　　計</t>
    <phoneticPr fontId="4"/>
  </si>
  <si>
    <t>・本資料は債券型ファンドのうちＭＭＦ（累積投資の方法による外国投信）について集計したものである。</t>
    <phoneticPr fontId="4"/>
  </si>
  <si>
    <t xml:space="preserve"> </t>
    <phoneticPr fontId="4"/>
  </si>
  <si>
    <t>日 本 証 券 業 協 会</t>
    <rPh sb="0" eb="3">
      <t>ニホン</t>
    </rPh>
    <rPh sb="4" eb="7">
      <t>ショウケン</t>
    </rPh>
    <rPh sb="8" eb="9">
      <t>ギョウ</t>
    </rPh>
    <rPh sb="10" eb="13">
      <t>キョウカイ</t>
    </rPh>
    <phoneticPr fontId="3"/>
  </si>
  <si>
    <t>米ﾄﾞﾙ(USD)</t>
    <rPh sb="0" eb="1">
      <t>ベイ</t>
    </rPh>
    <phoneticPr fontId="4"/>
  </si>
  <si>
    <t>ﾕｰﾛ(EUR)</t>
  </si>
  <si>
    <t>ｶﾅﾀﾞ･ﾄﾞﾙ(CAN)</t>
  </si>
  <si>
    <t>英ﾎﾟﾝﾄﾞ(GBP)</t>
  </si>
  <si>
    <t>ｵｰｽﾄﾗﾘｱ･ﾄﾞﾙ(AUD)</t>
  </si>
  <si>
    <t>ﾆｭｰｼﾞｰﾗﾝﾄﾞ･ﾄﾞﾙ(NZD)</t>
  </si>
  <si>
    <t xml:space="preserve">      (単位:百万円）</t>
    <phoneticPr fontId="4"/>
  </si>
  <si>
    <t>（２０２６年１月２０日）</t>
    <phoneticPr fontId="3"/>
  </si>
  <si>
    <t>　　　　　　　　　新たに日本において２０２５年１２月から運用を開始したファンドの状況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</si>
</sst>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yy/mm"/>
    <numFmt numFmtId="178" formatCode="#,##0&quot;本&quot;"/>
    <numFmt numFmtId="179" formatCode="&quot;( &quot;#,##0&quot; )&quot;"/>
    <numFmt numFmtId="180" formatCode="yy&quot;年&quot;mm&quot;月&quot;&quot;末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u/>
      <sz val="14.4"/>
      <color indexed="36"/>
      <name val="ＭＳ 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ゴシック"/>
      <family val="3"/>
      <charset val="128"/>
    </font>
    <font>
      <b/>
      <sz val="18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Alignment="1">
      <alignment horizontal="distributed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3" fontId="0" fillId="0" borderId="0" xfId="0" applyNumberFormat="1"/>
    <xf numFmtId="177" fontId="0" fillId="0" borderId="1" xfId="0" applyNumberFormat="1" applyBorder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1" fillId="0" borderId="3" xfId="0" applyFont="1" applyBorder="1" applyAlignment="1">
      <alignment horizontal="center"/>
    </xf>
    <xf numFmtId="3" fontId="1" fillId="0" borderId="4" xfId="0" applyNumberFormat="1" applyFont="1" applyBorder="1"/>
    <xf numFmtId="176" fontId="0" fillId="0" borderId="5" xfId="0" applyNumberFormat="1" applyBorder="1"/>
    <xf numFmtId="0" fontId="0" fillId="0" borderId="6" xfId="0" applyBorder="1"/>
    <xf numFmtId="0" fontId="1" fillId="0" borderId="7" xfId="0" applyFont="1" applyBorder="1" applyAlignment="1">
      <alignment horizontal="center"/>
    </xf>
    <xf numFmtId="3" fontId="1" fillId="0" borderId="8" xfId="0" applyNumberFormat="1" applyFont="1" applyBorder="1"/>
    <xf numFmtId="176" fontId="0" fillId="0" borderId="9" xfId="0" applyNumberFormat="1" applyBorder="1"/>
    <xf numFmtId="0" fontId="0" fillId="0" borderId="10" xfId="0" applyBorder="1"/>
    <xf numFmtId="0" fontId="1" fillId="0" borderId="9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3" fontId="0" fillId="0" borderId="13" xfId="0" applyNumberFormat="1" applyBorder="1"/>
    <xf numFmtId="176" fontId="0" fillId="0" borderId="14" xfId="0" applyNumberFormat="1" applyBorder="1"/>
    <xf numFmtId="0" fontId="0" fillId="0" borderId="15" xfId="0" applyBorder="1"/>
    <xf numFmtId="176" fontId="0" fillId="0" borderId="0" xfId="0" applyNumberFormat="1"/>
    <xf numFmtId="0" fontId="0" fillId="0" borderId="0" xfId="0" applyAlignment="1">
      <alignment horizontal="right"/>
    </xf>
    <xf numFmtId="55" fontId="7" fillId="0" borderId="1" xfId="0" applyNumberFormat="1" applyFont="1" applyBorder="1" applyAlignment="1">
      <alignment horizontal="center"/>
    </xf>
    <xf numFmtId="55" fontId="7" fillId="0" borderId="0" xfId="0" applyNumberFormat="1" applyFont="1" applyAlignment="1">
      <alignment horizontal="center"/>
    </xf>
    <xf numFmtId="0" fontId="1" fillId="0" borderId="3" xfId="0" applyFont="1" applyBorder="1"/>
    <xf numFmtId="0" fontId="0" fillId="0" borderId="16" xfId="0" applyBorder="1"/>
    <xf numFmtId="0" fontId="1" fillId="0" borderId="9" xfId="0" applyFont="1" applyBorder="1"/>
    <xf numFmtId="0" fontId="1" fillId="0" borderId="9" xfId="0" applyFont="1" applyBorder="1" applyAlignment="1">
      <alignment shrinkToFit="1"/>
    </xf>
    <xf numFmtId="3" fontId="1" fillId="0" borderId="17" xfId="0" applyNumberFormat="1" applyFont="1" applyBorder="1"/>
    <xf numFmtId="0" fontId="1" fillId="0" borderId="14" xfId="0" applyFont="1" applyBorder="1"/>
    <xf numFmtId="3" fontId="1" fillId="0" borderId="18" xfId="0" applyNumberFormat="1" applyFont="1" applyBorder="1"/>
    <xf numFmtId="0" fontId="0" fillId="0" borderId="19" xfId="0" applyBorder="1"/>
    <xf numFmtId="0" fontId="7" fillId="0" borderId="1" xfId="0" applyFont="1" applyBorder="1"/>
    <xf numFmtId="177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0" xfId="0" applyNumberFormat="1" applyBorder="1"/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0" fontId="7" fillId="0" borderId="5" xfId="0" applyFont="1" applyBorder="1" applyAlignment="1">
      <alignment shrinkToFit="1"/>
    </xf>
    <xf numFmtId="2" fontId="1" fillId="0" borderId="17" xfId="0" applyNumberFormat="1" applyFont="1" applyBorder="1"/>
    <xf numFmtId="0" fontId="7" fillId="0" borderId="9" xfId="0" applyFont="1" applyBorder="1" applyAlignment="1">
      <alignment shrinkToFit="1"/>
    </xf>
    <xf numFmtId="2" fontId="1" fillId="0" borderId="8" xfId="0" applyNumberFormat="1" applyFont="1" applyBorder="1"/>
    <xf numFmtId="0" fontId="8" fillId="0" borderId="9" xfId="0" applyFont="1" applyBorder="1" applyAlignment="1">
      <alignment shrinkToFit="1"/>
    </xf>
    <xf numFmtId="0" fontId="8" fillId="0" borderId="14" xfId="0" applyFont="1" applyBorder="1" applyAlignment="1">
      <alignment shrinkToFit="1"/>
    </xf>
    <xf numFmtId="2" fontId="1" fillId="0" borderId="18" xfId="0" applyNumberFormat="1" applyFont="1" applyBorder="1"/>
    <xf numFmtId="2" fontId="1" fillId="0" borderId="0" xfId="0" applyNumberFormat="1" applyFont="1"/>
    <xf numFmtId="0" fontId="1" fillId="0" borderId="0" xfId="0" applyFont="1" applyAlignment="1">
      <alignment horizontal="right"/>
    </xf>
    <xf numFmtId="3" fontId="1" fillId="0" borderId="21" xfId="0" applyNumberFormat="1" applyFont="1" applyBorder="1"/>
    <xf numFmtId="0" fontId="1" fillId="0" borderId="7" xfId="0" applyFont="1" applyBorder="1" applyAlignment="1">
      <alignment horizontal="left"/>
    </xf>
    <xf numFmtId="0" fontId="0" fillId="0" borderId="22" xfId="0" applyBorder="1"/>
    <xf numFmtId="3" fontId="0" fillId="0" borderId="8" xfId="0" applyNumberFormat="1" applyBorder="1"/>
    <xf numFmtId="0" fontId="1" fillId="0" borderId="23" xfId="0" applyFont="1" applyBorder="1"/>
    <xf numFmtId="0" fontId="1" fillId="0" borderId="24" xfId="0" applyFont="1" applyBorder="1"/>
    <xf numFmtId="0" fontId="0" fillId="0" borderId="25" xfId="0" applyBorder="1"/>
    <xf numFmtId="38" fontId="1" fillId="0" borderId="18" xfId="1" applyBorder="1"/>
    <xf numFmtId="0" fontId="2" fillId="0" borderId="0" xfId="2"/>
    <xf numFmtId="0" fontId="6" fillId="0" borderId="0" xfId="2" applyFont="1" applyAlignment="1">
      <alignment horizontal="centerContinuous" vertical="center"/>
    </xf>
    <xf numFmtId="0" fontId="2" fillId="0" borderId="0" xfId="2" applyAlignment="1">
      <alignment horizontal="centerContinuous" vertical="center"/>
    </xf>
    <xf numFmtId="0" fontId="2" fillId="0" borderId="26" xfId="2" applyBorder="1" applyAlignment="1">
      <alignment horizontal="right"/>
    </xf>
    <xf numFmtId="0" fontId="9" fillId="0" borderId="1" xfId="2" applyFont="1" applyBorder="1"/>
    <xf numFmtId="0" fontId="9" fillId="0" borderId="27" xfId="2" applyFont="1" applyBorder="1"/>
    <xf numFmtId="0" fontId="9" fillId="0" borderId="2" xfId="2" applyFont="1" applyBorder="1"/>
    <xf numFmtId="0" fontId="10" fillId="0" borderId="1" xfId="2" applyFont="1" applyBorder="1" applyAlignment="1">
      <alignment horizontal="centerContinuous"/>
    </xf>
    <xf numFmtId="0" fontId="10" fillId="0" borderId="27" xfId="2" applyFont="1" applyBorder="1" applyAlignment="1">
      <alignment horizontal="centerContinuous"/>
    </xf>
    <xf numFmtId="0" fontId="10" fillId="0" borderId="2" xfId="2" applyFont="1" applyBorder="1" applyAlignment="1">
      <alignment horizontal="centerContinuous"/>
    </xf>
    <xf numFmtId="178" fontId="11" fillId="0" borderId="1" xfId="2" applyNumberFormat="1" applyFont="1" applyBorder="1"/>
    <xf numFmtId="179" fontId="9" fillId="0" borderId="27" xfId="2" applyNumberFormat="1" applyFont="1" applyBorder="1" applyAlignment="1">
      <alignment horizontal="centerContinuous"/>
    </xf>
    <xf numFmtId="179" fontId="9" fillId="0" borderId="2" xfId="2" applyNumberFormat="1" applyFont="1" applyBorder="1" applyAlignment="1">
      <alignment horizontal="centerContinuous"/>
    </xf>
    <xf numFmtId="178" fontId="11" fillId="0" borderId="27" xfId="2" applyNumberFormat="1" applyFont="1" applyBorder="1"/>
    <xf numFmtId="0" fontId="2" fillId="0" borderId="0" xfId="2" applyAlignment="1">
      <alignment vertical="center"/>
    </xf>
    <xf numFmtId="0" fontId="11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3" fontId="1" fillId="0" borderId="4" xfId="0" applyNumberFormat="1" applyFont="1" applyBorder="1" applyAlignment="1">
      <alignment horizontal="right"/>
    </xf>
    <xf numFmtId="3" fontId="1" fillId="0" borderId="8" xfId="0" applyNumberFormat="1" applyFont="1" applyBorder="1" applyAlignment="1">
      <alignment horizontal="right"/>
    </xf>
    <xf numFmtId="180" fontId="7" fillId="0" borderId="20" xfId="0" applyNumberFormat="1" applyFont="1" applyBorder="1" applyAlignment="1">
      <alignment horizontal="center"/>
    </xf>
    <xf numFmtId="0" fontId="6" fillId="0" borderId="0" xfId="2" applyFont="1" applyAlignment="1">
      <alignment horizontal="left" vertical="center"/>
    </xf>
    <xf numFmtId="0" fontId="13" fillId="0" borderId="0" xfId="2" applyFont="1"/>
    <xf numFmtId="0" fontId="12" fillId="0" borderId="0" xfId="0" applyFont="1"/>
    <xf numFmtId="0" fontId="12" fillId="0" borderId="26" xfId="2" applyFont="1" applyBorder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horizontal="distributed"/>
    </xf>
    <xf numFmtId="0" fontId="0" fillId="0" borderId="0" xfId="0"/>
    <xf numFmtId="3" fontId="1" fillId="0" borderId="0" xfId="0" applyNumberFormat="1" applyFont="1" applyAlignment="1">
      <alignment horizontal="right"/>
    </xf>
    <xf numFmtId="0" fontId="1" fillId="0" borderId="5" xfId="0" applyFont="1" applyBorder="1"/>
    <xf numFmtId="0" fontId="0" fillId="0" borderId="28" xfId="0" applyBorder="1"/>
    <xf numFmtId="0" fontId="1" fillId="0" borderId="1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9" xfId="0" applyBorder="1"/>
    <xf numFmtId="0" fontId="0" fillId="0" borderId="12" xfId="0" applyBorder="1"/>
    <xf numFmtId="177" fontId="7" fillId="0" borderId="1" xfId="0" applyNumberFormat="1" applyFont="1" applyBorder="1"/>
    <xf numFmtId="0" fontId="7" fillId="0" borderId="27" xfId="0" applyFont="1" applyBorder="1"/>
    <xf numFmtId="0" fontId="12" fillId="0" borderId="0" xfId="0" applyFont="1" applyAlignment="1">
      <alignment horizontal="center"/>
    </xf>
    <xf numFmtId="0" fontId="12" fillId="0" borderId="26" xfId="0" applyFont="1" applyBorder="1" applyAlignment="1">
      <alignment horizontal="right" vertical="center"/>
    </xf>
    <xf numFmtId="0" fontId="14" fillId="0" borderId="0" xfId="0" applyFont="1" applyAlignment="1">
      <alignment horizontal="right" shrinkToFit="1"/>
    </xf>
  </cellXfs>
  <cellStyles count="3">
    <cellStyle name="桁区切り" xfId="1" builtinId="6"/>
    <cellStyle name="標準" xfId="0" builtinId="0"/>
    <cellStyle name="標準_外国投信モデル" xfId="2" xr:uid="{DFBF579B-5118-429B-9B96-74F812527B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93169888115077E-2"/>
          <c:y val="0.14433007854038959"/>
          <c:w val="0.78160712024141743"/>
          <c:h val="0.78350614064782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残高一覧!$A$8</c:f>
              <c:strCache>
                <c:ptCount val="1"/>
                <c:pt idx="0">
                  <c:v>株式型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残高一覧!$B$8:$N$8</c:f>
              <c:numCache>
                <c:formatCode>#,##0</c:formatCode>
                <c:ptCount val="13"/>
                <c:pt idx="0">
                  <c:v>3298207</c:v>
                </c:pt>
                <c:pt idx="1">
                  <c:v>3328963</c:v>
                </c:pt>
                <c:pt idx="2">
                  <c:v>3227921</c:v>
                </c:pt>
                <c:pt idx="3">
                  <c:v>3153740</c:v>
                </c:pt>
                <c:pt idx="4">
                  <c:v>3040046</c:v>
                </c:pt>
                <c:pt idx="5">
                  <c:v>3220874</c:v>
                </c:pt>
                <c:pt idx="6">
                  <c:v>3372856</c:v>
                </c:pt>
                <c:pt idx="7">
                  <c:v>3523471</c:v>
                </c:pt>
                <c:pt idx="8">
                  <c:v>3588125</c:v>
                </c:pt>
                <c:pt idx="9">
                  <c:v>3731142</c:v>
                </c:pt>
                <c:pt idx="10">
                  <c:v>3858679</c:v>
                </c:pt>
                <c:pt idx="11">
                  <c:v>3923201</c:v>
                </c:pt>
                <c:pt idx="12">
                  <c:v>3982373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EF-4CE5-9E59-0B51E641C318}"/>
            </c:ext>
          </c:extLst>
        </c:ser>
        <c:ser>
          <c:idx val="1"/>
          <c:order val="1"/>
          <c:tx>
            <c:strRef>
              <c:f>残高一覧!$A$9</c:f>
              <c:strCache>
                <c:ptCount val="1"/>
                <c:pt idx="0">
                  <c:v>債券型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残高一覧!$B$9:$N$9</c:f>
              <c:numCache>
                <c:formatCode>#,##0</c:formatCode>
                <c:ptCount val="13"/>
                <c:pt idx="0">
                  <c:v>5556432</c:v>
                </c:pt>
                <c:pt idx="1">
                  <c:v>5435831</c:v>
                </c:pt>
                <c:pt idx="2">
                  <c:v>5346855</c:v>
                </c:pt>
                <c:pt idx="3">
                  <c:v>5298814</c:v>
                </c:pt>
                <c:pt idx="4">
                  <c:v>5073666</c:v>
                </c:pt>
                <c:pt idx="5">
                  <c:v>5172509</c:v>
                </c:pt>
                <c:pt idx="6">
                  <c:v>5282540</c:v>
                </c:pt>
                <c:pt idx="7">
                  <c:v>5508721</c:v>
                </c:pt>
                <c:pt idx="8">
                  <c:v>5482305</c:v>
                </c:pt>
                <c:pt idx="9">
                  <c:v>5534080</c:v>
                </c:pt>
                <c:pt idx="10">
                  <c:v>5626181</c:v>
                </c:pt>
                <c:pt idx="11">
                  <c:v>5720491</c:v>
                </c:pt>
                <c:pt idx="12">
                  <c:v>5748065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EF-4CE5-9E59-0B51E641C318}"/>
            </c:ext>
          </c:extLst>
        </c:ser>
        <c:ser>
          <c:idx val="2"/>
          <c:order val="2"/>
          <c:tx>
            <c:strRef>
              <c:f>残高一覧!$A$10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残高一覧!$B$7:$N$7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残高一覧!$B$10:$N$10</c:f>
              <c:numCache>
                <c:formatCode>#,##0</c:formatCode>
                <c:ptCount val="13"/>
                <c:pt idx="0">
                  <c:v>633255</c:v>
                </c:pt>
                <c:pt idx="1">
                  <c:v>775130</c:v>
                </c:pt>
                <c:pt idx="2">
                  <c:v>771040</c:v>
                </c:pt>
                <c:pt idx="3">
                  <c:v>806775</c:v>
                </c:pt>
                <c:pt idx="4">
                  <c:v>809053</c:v>
                </c:pt>
                <c:pt idx="5">
                  <c:v>826366</c:v>
                </c:pt>
                <c:pt idx="6">
                  <c:v>880773</c:v>
                </c:pt>
                <c:pt idx="7">
                  <c:v>1090483</c:v>
                </c:pt>
                <c:pt idx="8">
                  <c:v>1113635</c:v>
                </c:pt>
                <c:pt idx="9">
                  <c:v>1174543</c:v>
                </c:pt>
                <c:pt idx="10">
                  <c:v>1253104</c:v>
                </c:pt>
                <c:pt idx="11">
                  <c:v>1322005</c:v>
                </c:pt>
                <c:pt idx="12">
                  <c:v>1386359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EF-4CE5-9E59-0B51E641C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07423"/>
        <c:axId val="1"/>
      </c:barChart>
      <c:catAx>
        <c:axId val="11912074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074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8250728226359"/>
          <c:y val="0.32989723299512935"/>
          <c:w val="8.9315532729789759E-2"/>
          <c:h val="0.608248260012274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4256571958339491E-2"/>
          <c:y val="9.5022729406826004E-2"/>
          <c:w val="0.70031698205319393"/>
          <c:h val="0.8484172268466607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商品別残高!$A$7</c:f>
              <c:strCache>
                <c:ptCount val="1"/>
                <c:pt idx="0">
                  <c:v>グローバル型－通常型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商品別残高!$B$7:$N$7</c:f>
              <c:numCache>
                <c:formatCode>#,##0</c:formatCode>
                <c:ptCount val="13"/>
                <c:pt idx="0">
                  <c:v>478671</c:v>
                </c:pt>
                <c:pt idx="1">
                  <c:v>484229</c:v>
                </c:pt>
                <c:pt idx="2">
                  <c:v>466835</c:v>
                </c:pt>
                <c:pt idx="3">
                  <c:v>448150</c:v>
                </c:pt>
                <c:pt idx="4">
                  <c:v>428933</c:v>
                </c:pt>
                <c:pt idx="5">
                  <c:v>460850</c:v>
                </c:pt>
                <c:pt idx="6">
                  <c:v>484322</c:v>
                </c:pt>
                <c:pt idx="7">
                  <c:v>505700</c:v>
                </c:pt>
                <c:pt idx="8">
                  <c:v>510580</c:v>
                </c:pt>
                <c:pt idx="9">
                  <c:v>539870</c:v>
                </c:pt>
                <c:pt idx="10">
                  <c:v>575260</c:v>
                </c:pt>
                <c:pt idx="11">
                  <c:v>580285</c:v>
                </c:pt>
                <c:pt idx="12">
                  <c:v>584704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C3-41A4-90C0-3BE228CF0E01}"/>
            </c:ext>
          </c:extLst>
        </c:ser>
        <c:ser>
          <c:idx val="4"/>
          <c:order val="1"/>
          <c:tx>
            <c:strRef>
              <c:f>商品別残高!$A$8</c:f>
              <c:strCache>
                <c:ptCount val="1"/>
                <c:pt idx="0">
                  <c:v>グローバル型－バランス型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商品別残高!$B$8:$N$8</c:f>
              <c:numCache>
                <c:formatCode>#,##0</c:formatCode>
                <c:ptCount val="13"/>
                <c:pt idx="0">
                  <c:v>1559967</c:v>
                </c:pt>
                <c:pt idx="1">
                  <c:v>1582258</c:v>
                </c:pt>
                <c:pt idx="2">
                  <c:v>1546132</c:v>
                </c:pt>
                <c:pt idx="3">
                  <c:v>1505444</c:v>
                </c:pt>
                <c:pt idx="4">
                  <c:v>1452100</c:v>
                </c:pt>
                <c:pt idx="5">
                  <c:v>1520627</c:v>
                </c:pt>
                <c:pt idx="6">
                  <c:v>1595173</c:v>
                </c:pt>
                <c:pt idx="7">
                  <c:v>1678994</c:v>
                </c:pt>
                <c:pt idx="8">
                  <c:v>1700169</c:v>
                </c:pt>
                <c:pt idx="9">
                  <c:v>1765522</c:v>
                </c:pt>
                <c:pt idx="10">
                  <c:v>1847513</c:v>
                </c:pt>
                <c:pt idx="11">
                  <c:v>1886562</c:v>
                </c:pt>
                <c:pt idx="12">
                  <c:v>1920879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C3-41A4-90C0-3BE228CF0E01}"/>
            </c:ext>
          </c:extLst>
        </c:ser>
        <c:ser>
          <c:idx val="3"/>
          <c:order val="2"/>
          <c:tx>
            <c:strRef>
              <c:f>商品別残高!$A$9</c:f>
              <c:strCache>
                <c:ptCount val="1"/>
                <c:pt idx="0">
                  <c:v>地域別型－アジア・オセアニア地域型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商品別残高!$B$9:$N$9</c:f>
              <c:numCache>
                <c:formatCode>#,##0</c:formatCode>
                <c:ptCount val="13"/>
                <c:pt idx="0">
                  <c:v>117292</c:v>
                </c:pt>
                <c:pt idx="1">
                  <c:v>109837</c:v>
                </c:pt>
                <c:pt idx="2">
                  <c:v>101433</c:v>
                </c:pt>
                <c:pt idx="3">
                  <c:v>104993</c:v>
                </c:pt>
                <c:pt idx="4">
                  <c:v>101999</c:v>
                </c:pt>
                <c:pt idx="5">
                  <c:v>105469</c:v>
                </c:pt>
                <c:pt idx="6">
                  <c:v>108191</c:v>
                </c:pt>
                <c:pt idx="7">
                  <c:v>108863</c:v>
                </c:pt>
                <c:pt idx="8">
                  <c:v>106804</c:v>
                </c:pt>
                <c:pt idx="9">
                  <c:v>105912</c:v>
                </c:pt>
                <c:pt idx="10">
                  <c:v>111651</c:v>
                </c:pt>
                <c:pt idx="11">
                  <c:v>111192</c:v>
                </c:pt>
                <c:pt idx="12">
                  <c:v>110331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C3-41A4-90C0-3BE228CF0E01}"/>
            </c:ext>
          </c:extLst>
        </c:ser>
        <c:ser>
          <c:idx val="2"/>
          <c:order val="3"/>
          <c:tx>
            <c:strRef>
              <c:f>商品別残高!$A$10</c:f>
              <c:strCache>
                <c:ptCount val="1"/>
                <c:pt idx="0">
                  <c:v>地域別型－欧州・アフリカ地域型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商品別残高!$B$10:$N$10</c:f>
              <c:numCache>
                <c:formatCode>#,##0</c:formatCode>
                <c:ptCount val="13"/>
                <c:pt idx="0">
                  <c:v>14432</c:v>
                </c:pt>
                <c:pt idx="1">
                  <c:v>14741</c:v>
                </c:pt>
                <c:pt idx="2">
                  <c:v>14455</c:v>
                </c:pt>
                <c:pt idx="3">
                  <c:v>14376</c:v>
                </c:pt>
                <c:pt idx="4">
                  <c:v>14255</c:v>
                </c:pt>
                <c:pt idx="5">
                  <c:v>15299</c:v>
                </c:pt>
                <c:pt idx="6">
                  <c:v>15795</c:v>
                </c:pt>
                <c:pt idx="7">
                  <c:v>16047</c:v>
                </c:pt>
                <c:pt idx="8">
                  <c:v>16033</c:v>
                </c:pt>
                <c:pt idx="9">
                  <c:v>16498</c:v>
                </c:pt>
                <c:pt idx="10">
                  <c:v>17119</c:v>
                </c:pt>
                <c:pt idx="11">
                  <c:v>17307</c:v>
                </c:pt>
                <c:pt idx="12">
                  <c:v>17986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C3-41A4-90C0-3BE228CF0E01}"/>
            </c:ext>
          </c:extLst>
        </c:ser>
        <c:ser>
          <c:idx val="1"/>
          <c:order val="4"/>
          <c:tx>
            <c:strRef>
              <c:f>商品別残高!$A$11</c:f>
              <c:strCache>
                <c:ptCount val="1"/>
                <c:pt idx="0">
                  <c:v>地域別型－米州地域型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商品別残高!$B$11:$N$11</c:f>
              <c:numCache>
                <c:formatCode>#,##0</c:formatCode>
                <c:ptCount val="13"/>
                <c:pt idx="0">
                  <c:v>377756</c:v>
                </c:pt>
                <c:pt idx="1">
                  <c:v>386873</c:v>
                </c:pt>
                <c:pt idx="2">
                  <c:v>362962</c:v>
                </c:pt>
                <c:pt idx="3">
                  <c:v>337451</c:v>
                </c:pt>
                <c:pt idx="4">
                  <c:v>325780</c:v>
                </c:pt>
                <c:pt idx="5">
                  <c:v>356757</c:v>
                </c:pt>
                <c:pt idx="6">
                  <c:v>378719</c:v>
                </c:pt>
                <c:pt idx="7">
                  <c:v>396822</c:v>
                </c:pt>
                <c:pt idx="8">
                  <c:v>390564</c:v>
                </c:pt>
                <c:pt idx="9">
                  <c:v>407637</c:v>
                </c:pt>
                <c:pt idx="10">
                  <c:v>430030</c:v>
                </c:pt>
                <c:pt idx="11">
                  <c:v>425582</c:v>
                </c:pt>
                <c:pt idx="12">
                  <c:v>423681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3C3-41A4-90C0-3BE228CF0E01}"/>
            </c:ext>
          </c:extLst>
        </c:ser>
        <c:ser>
          <c:idx val="0"/>
          <c:order val="5"/>
          <c:tx>
            <c:strRef>
              <c:f>商品別残高!$A$12</c:f>
              <c:strCache>
                <c:ptCount val="1"/>
                <c:pt idx="0">
                  <c:v>日本型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商品別残高!$B$6:$N$6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商品別残高!$B$12:$N$12</c:f>
              <c:numCache>
                <c:formatCode>#,##0</c:formatCode>
                <c:ptCount val="13"/>
                <c:pt idx="0">
                  <c:v>750089</c:v>
                </c:pt>
                <c:pt idx="1">
                  <c:v>751025</c:v>
                </c:pt>
                <c:pt idx="2">
                  <c:v>736104</c:v>
                </c:pt>
                <c:pt idx="3">
                  <c:v>743326</c:v>
                </c:pt>
                <c:pt idx="4">
                  <c:v>716979</c:v>
                </c:pt>
                <c:pt idx="5">
                  <c:v>761872</c:v>
                </c:pt>
                <c:pt idx="6">
                  <c:v>790656</c:v>
                </c:pt>
                <c:pt idx="7">
                  <c:v>817045</c:v>
                </c:pt>
                <c:pt idx="8">
                  <c:v>863975</c:v>
                </c:pt>
                <c:pt idx="9">
                  <c:v>895703</c:v>
                </c:pt>
                <c:pt idx="10">
                  <c:v>877106</c:v>
                </c:pt>
                <c:pt idx="11">
                  <c:v>902273</c:v>
                </c:pt>
                <c:pt idx="12">
                  <c:v>924792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C3-41A4-90C0-3BE228CF0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7023"/>
        <c:axId val="1"/>
      </c:barChart>
      <c:catAx>
        <c:axId val="119121702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702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98836446316304"/>
          <c:y val="0.42307739916789877"/>
          <c:w val="0.21647241042544096"/>
          <c:h val="0.52941237148849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6173633440514469E-2"/>
          <c:y val="6.3043545180393581E-2"/>
          <c:w val="0.78176955044081031"/>
          <c:h val="0.869566140419221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通貨別残高!$A$7</c:f>
              <c:strCache>
                <c:ptCount val="1"/>
                <c:pt idx="0">
                  <c:v>米ドル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通貨別残高!$B$7:$N$7</c:f>
              <c:numCache>
                <c:formatCode>#,##0</c:formatCode>
                <c:ptCount val="13"/>
                <c:pt idx="0">
                  <c:v>5872849</c:v>
                </c:pt>
                <c:pt idx="1">
                  <c:v>5943781</c:v>
                </c:pt>
                <c:pt idx="2">
                  <c:v>5818934</c:v>
                </c:pt>
                <c:pt idx="3">
                  <c:v>5772615</c:v>
                </c:pt>
                <c:pt idx="4">
                  <c:v>5552383</c:v>
                </c:pt>
                <c:pt idx="5">
                  <c:v>5734992</c:v>
                </c:pt>
                <c:pt idx="6">
                  <c:v>5934804</c:v>
                </c:pt>
                <c:pt idx="7">
                  <c:v>6353360</c:v>
                </c:pt>
                <c:pt idx="8">
                  <c:v>6341572</c:v>
                </c:pt>
                <c:pt idx="9">
                  <c:v>6506974</c:v>
                </c:pt>
                <c:pt idx="10">
                  <c:v>6780022</c:v>
                </c:pt>
                <c:pt idx="11">
                  <c:v>6936007</c:v>
                </c:pt>
                <c:pt idx="12">
                  <c:v>7022130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E-4614-8DF2-08D1121CBF93}"/>
            </c:ext>
          </c:extLst>
        </c:ser>
        <c:ser>
          <c:idx val="1"/>
          <c:order val="1"/>
          <c:tx>
            <c:strRef>
              <c:f>通貨別残高!$A$8</c:f>
              <c:strCache>
                <c:ptCount val="1"/>
                <c:pt idx="0">
                  <c:v>ユーロ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通貨別残高!$B$8:$N$8</c:f>
              <c:numCache>
                <c:formatCode>#,##0</c:formatCode>
                <c:ptCount val="13"/>
                <c:pt idx="0">
                  <c:v>28106</c:v>
                </c:pt>
                <c:pt idx="1">
                  <c:v>28186</c:v>
                </c:pt>
                <c:pt idx="2">
                  <c:v>27623</c:v>
                </c:pt>
                <c:pt idx="3">
                  <c:v>28020</c:v>
                </c:pt>
                <c:pt idx="4">
                  <c:v>27739</c:v>
                </c:pt>
                <c:pt idx="5">
                  <c:v>28918</c:v>
                </c:pt>
                <c:pt idx="6">
                  <c:v>30306</c:v>
                </c:pt>
                <c:pt idx="7">
                  <c:v>30566</c:v>
                </c:pt>
                <c:pt idx="8">
                  <c:v>31461</c:v>
                </c:pt>
                <c:pt idx="9">
                  <c:v>32296</c:v>
                </c:pt>
                <c:pt idx="10">
                  <c:v>33991</c:v>
                </c:pt>
                <c:pt idx="11">
                  <c:v>34415</c:v>
                </c:pt>
                <c:pt idx="12">
                  <c:v>35687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E-4614-8DF2-08D1121CBF93}"/>
            </c:ext>
          </c:extLst>
        </c:ser>
        <c:ser>
          <c:idx val="2"/>
          <c:order val="2"/>
          <c:tx>
            <c:strRef>
              <c:f>通貨別残高!$A$9</c:f>
              <c:strCache>
                <c:ptCount val="1"/>
                <c:pt idx="0">
                  <c:v>円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通貨別残高!$B$9:$N$9</c:f>
              <c:numCache>
                <c:formatCode>#,##0</c:formatCode>
                <c:ptCount val="13"/>
                <c:pt idx="0">
                  <c:v>3098904</c:v>
                </c:pt>
                <c:pt idx="1">
                  <c:v>3107870</c:v>
                </c:pt>
                <c:pt idx="2">
                  <c:v>3055642</c:v>
                </c:pt>
                <c:pt idx="3">
                  <c:v>3017056</c:v>
                </c:pt>
                <c:pt idx="4">
                  <c:v>2919918</c:v>
                </c:pt>
                <c:pt idx="5">
                  <c:v>3031821</c:v>
                </c:pt>
                <c:pt idx="6">
                  <c:v>3135293</c:v>
                </c:pt>
                <c:pt idx="7">
                  <c:v>3291654</c:v>
                </c:pt>
                <c:pt idx="8">
                  <c:v>3362032</c:v>
                </c:pt>
                <c:pt idx="9">
                  <c:v>3452414</c:v>
                </c:pt>
                <c:pt idx="10">
                  <c:v>3460038</c:v>
                </c:pt>
                <c:pt idx="11">
                  <c:v>3535518</c:v>
                </c:pt>
                <c:pt idx="12">
                  <c:v>3592915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E-4614-8DF2-08D1121CBF93}"/>
            </c:ext>
          </c:extLst>
        </c:ser>
        <c:ser>
          <c:idx val="3"/>
          <c:order val="3"/>
          <c:tx>
            <c:strRef>
              <c:f>通貨別残高!$A$10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通貨別残高!$B$6:$N$6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通貨別残高!$B$10:$N$10</c:f>
              <c:numCache>
                <c:formatCode>#,##0</c:formatCode>
                <c:ptCount val="13"/>
                <c:pt idx="0">
                  <c:v>488035</c:v>
                </c:pt>
                <c:pt idx="1">
                  <c:v>460087</c:v>
                </c:pt>
                <c:pt idx="2">
                  <c:v>443617</c:v>
                </c:pt>
                <c:pt idx="3">
                  <c:v>441638</c:v>
                </c:pt>
                <c:pt idx="4">
                  <c:v>422725</c:v>
                </c:pt>
                <c:pt idx="5">
                  <c:v>424018</c:v>
                </c:pt>
                <c:pt idx="6">
                  <c:v>435766</c:v>
                </c:pt>
                <c:pt idx="7">
                  <c:v>447095</c:v>
                </c:pt>
                <c:pt idx="8">
                  <c:v>449000</c:v>
                </c:pt>
                <c:pt idx="9">
                  <c:v>448081</c:v>
                </c:pt>
                <c:pt idx="10">
                  <c:v>463913</c:v>
                </c:pt>
                <c:pt idx="11">
                  <c:v>459757</c:v>
                </c:pt>
                <c:pt idx="12">
                  <c:v>466065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E-4614-8DF2-08D1121CB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25183"/>
        <c:axId val="1"/>
      </c:barChart>
      <c:catAx>
        <c:axId val="119122518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2518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26367857863919"/>
          <c:y val="0.45869604534727276"/>
          <c:w val="9.8874587791910606E-2"/>
          <c:h val="0.486957145062749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757700688978651E-2"/>
          <c:y val="6.9587716439116418E-2"/>
          <c:w val="0.71860182275421847"/>
          <c:h val="0.860825825580180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ＭＭＦ残高!$A$7:$B$7</c:f>
              <c:strCache>
                <c:ptCount val="2"/>
                <c:pt idx="0">
                  <c:v>米ドル建てＭＭＦ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ＭＭＦ残高!$C$7:$O$7</c:f>
              <c:numCache>
                <c:formatCode>#,##0</c:formatCode>
                <c:ptCount val="13"/>
                <c:pt idx="0">
                  <c:v>2608761</c:v>
                </c:pt>
                <c:pt idx="1">
                  <c:v>2545121</c:v>
                </c:pt>
                <c:pt idx="2">
                  <c:v>2500163</c:v>
                </c:pt>
                <c:pt idx="3">
                  <c:v>2463931</c:v>
                </c:pt>
                <c:pt idx="4">
                  <c:v>2350236</c:v>
                </c:pt>
                <c:pt idx="5">
                  <c:v>2406268</c:v>
                </c:pt>
                <c:pt idx="6">
                  <c:v>2446255</c:v>
                </c:pt>
                <c:pt idx="7">
                  <c:v>2596037</c:v>
                </c:pt>
                <c:pt idx="8">
                  <c:v>2557149</c:v>
                </c:pt>
                <c:pt idx="9">
                  <c:v>2553250</c:v>
                </c:pt>
                <c:pt idx="10">
                  <c:v>2613117</c:v>
                </c:pt>
                <c:pt idx="11">
                  <c:v>2656380</c:v>
                </c:pt>
                <c:pt idx="12">
                  <c:v>2667675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F-458D-A019-A3F9793F873F}"/>
            </c:ext>
          </c:extLst>
        </c:ser>
        <c:ser>
          <c:idx val="1"/>
          <c:order val="1"/>
          <c:tx>
            <c:strRef>
              <c:f>ＭＭＦ残高!$A$8:$B$8</c:f>
              <c:strCache>
                <c:ptCount val="2"/>
                <c:pt idx="0">
                  <c:v>米ドル建て以外のMMF合計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ＭＭＦ残高!$C$6:$O$6</c:f>
              <c:numCache>
                <c:formatCode>yy"年"mm"月""末"</c:formatCode>
                <c:ptCount val="13"/>
                <c:pt idx="0">
                  <c:v>45627</c:v>
                </c:pt>
                <c:pt idx="1">
                  <c:v>45658</c:v>
                </c:pt>
                <c:pt idx="2">
                  <c:v>45689</c:v>
                </c:pt>
                <c:pt idx="3">
                  <c:v>45717</c:v>
                </c:pt>
                <c:pt idx="4">
                  <c:v>45748</c:v>
                </c:pt>
                <c:pt idx="5">
                  <c:v>45778</c:v>
                </c:pt>
                <c:pt idx="6">
                  <c:v>45809</c:v>
                </c:pt>
                <c:pt idx="7">
                  <c:v>45839</c:v>
                </c:pt>
                <c:pt idx="8">
                  <c:v>45870</c:v>
                </c:pt>
                <c:pt idx="9">
                  <c:v>45901</c:v>
                </c:pt>
                <c:pt idx="10">
                  <c:v>45931</c:v>
                </c:pt>
                <c:pt idx="11">
                  <c:v>45962</c:v>
                </c:pt>
                <c:pt idx="12">
                  <c:v>45992</c:v>
                </c:pt>
              </c:numCache>
            </c:numRef>
          </c:cat>
          <c:val>
            <c:numRef>
              <c:f>ＭＭＦ残高!$C$8:$O$8</c:f>
              <c:numCache>
                <c:formatCode>#,##0</c:formatCode>
                <c:ptCount val="13"/>
                <c:pt idx="0">
                  <c:v>238470</c:v>
                </c:pt>
                <c:pt idx="1">
                  <c:v>216902</c:v>
                </c:pt>
                <c:pt idx="2">
                  <c:v>210179</c:v>
                </c:pt>
                <c:pt idx="3">
                  <c:v>213195</c:v>
                </c:pt>
                <c:pt idx="4">
                  <c:v>205856</c:v>
                </c:pt>
                <c:pt idx="5">
                  <c:v>208475</c:v>
                </c:pt>
                <c:pt idx="6">
                  <c:v>213404</c:v>
                </c:pt>
                <c:pt idx="7">
                  <c:v>217747</c:v>
                </c:pt>
                <c:pt idx="8">
                  <c:v>220166</c:v>
                </c:pt>
                <c:pt idx="9">
                  <c:v>218272</c:v>
                </c:pt>
                <c:pt idx="10">
                  <c:v>224145</c:v>
                </c:pt>
                <c:pt idx="11">
                  <c:v>220523</c:v>
                </c:pt>
                <c:pt idx="12">
                  <c:v>225240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8F-458D-A019-A3F9793F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1212703"/>
        <c:axId val="1"/>
      </c:barChart>
      <c:catAx>
        <c:axId val="1191212703"/>
        <c:scaling>
          <c:orientation val="minMax"/>
        </c:scaling>
        <c:delete val="0"/>
        <c:axPos val="b"/>
        <c:numFmt formatCode="yy&quot;年&quot;mm&quot;月末&quot;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noMultiLvlLbl val="1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91212703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870245479404756"/>
          <c:y val="0.36340256475384747"/>
          <c:w val="0.17629415157186068"/>
          <c:h val="0.577320229512253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14</xdr:row>
      <xdr:rowOff>0</xdr:rowOff>
    </xdr:from>
    <xdr:to>
      <xdr:col>14</xdr:col>
      <xdr:colOff>762000</xdr:colOff>
      <xdr:row>35</xdr:row>
      <xdr:rowOff>95250</xdr:rowOff>
    </xdr:to>
    <xdr:graphicFrame macro="">
      <xdr:nvGraphicFramePr>
        <xdr:cNvPr id="1033" name="グラフ 1">
          <a:extLst>
            <a:ext uri="{FF2B5EF4-FFF2-40B4-BE49-F238E27FC236}">
              <a16:creationId xmlns:a16="http://schemas.microsoft.com/office/drawing/2014/main" id="{5096948A-904D-173F-6A9F-34EEF555A6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0.72346</cdr:x>
      <cdr:y>0.07495</cdr:y>
    </cdr:from>
    <cdr:to>
      <cdr:x>0.8194</cdr:x>
      <cdr:y>0.12732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82921" y="271173"/>
          <a:ext cx="1098422" cy="1874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14</xdr:row>
      <xdr:rowOff>66675</xdr:rowOff>
    </xdr:from>
    <xdr:to>
      <xdr:col>15</xdr:col>
      <xdr:colOff>114300</xdr:colOff>
      <xdr:row>38</xdr:row>
      <xdr:rowOff>161925</xdr:rowOff>
    </xdr:to>
    <xdr:graphicFrame macro="">
      <xdr:nvGraphicFramePr>
        <xdr:cNvPr id="3089" name="グラフ 1">
          <a:extLst>
            <a:ext uri="{FF2B5EF4-FFF2-40B4-BE49-F238E27FC236}">
              <a16:creationId xmlns:a16="http://schemas.microsoft.com/office/drawing/2014/main" id="{A9FEE7FD-4E24-81E7-F92B-98573BF57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495300</xdr:colOff>
      <xdr:row>15</xdr:row>
      <xdr:rowOff>19050</xdr:rowOff>
    </xdr:from>
    <xdr:to>
      <xdr:col>11</xdr:col>
      <xdr:colOff>66675</xdr:colOff>
      <xdr:row>16</xdr:row>
      <xdr:rowOff>19050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8F0571C4-7805-897B-01EE-4E77EB6235BA}"/>
            </a:ext>
          </a:extLst>
        </xdr:cNvPr>
        <xdr:cNvSpPr txBox="1">
          <a:spLocks noChangeArrowheads="1"/>
        </xdr:cNvSpPr>
      </xdr:nvSpPr>
      <xdr:spPr bwMode="auto">
        <a:xfrm flipV="1">
          <a:off x="8991600" y="2895600"/>
          <a:ext cx="1114425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>
            <a:alpha val="50000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14</xdr:row>
      <xdr:rowOff>0</xdr:rowOff>
    </xdr:from>
    <xdr:to>
      <xdr:col>14</xdr:col>
      <xdr:colOff>266700</xdr:colOff>
      <xdr:row>39</xdr:row>
      <xdr:rowOff>95250</xdr:rowOff>
    </xdr:to>
    <xdr:graphicFrame macro="">
      <xdr:nvGraphicFramePr>
        <xdr:cNvPr id="4105" name="グラフ 1">
          <a:extLst>
            <a:ext uri="{FF2B5EF4-FFF2-40B4-BE49-F238E27FC236}">
              <a16:creationId xmlns:a16="http://schemas.microsoft.com/office/drawing/2014/main" id="{A703FA1B-FBF3-8D8D-0FD5-C7EC596B0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0.73711</cdr:x>
      <cdr:y>0.0128</cdr:y>
    </cdr:from>
    <cdr:to>
      <cdr:x>0.8239</cdr:x>
      <cdr:y>0.06245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97307" y="58115"/>
          <a:ext cx="1031690" cy="196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7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17</xdr:row>
      <xdr:rowOff>104775</xdr:rowOff>
    </xdr:from>
    <xdr:to>
      <xdr:col>14</xdr:col>
      <xdr:colOff>723900</xdr:colOff>
      <xdr:row>39</xdr:row>
      <xdr:rowOff>28575</xdr:rowOff>
    </xdr:to>
    <xdr:graphicFrame macro="">
      <xdr:nvGraphicFramePr>
        <xdr:cNvPr id="6153" name="グラフ 1">
          <a:extLst>
            <a:ext uri="{FF2B5EF4-FFF2-40B4-BE49-F238E27FC236}">
              <a16:creationId xmlns:a16="http://schemas.microsoft.com/office/drawing/2014/main" id="{D40F532F-A552-A6AE-886C-642C69A1C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0.67092</cdr:x>
      <cdr:y>0.00747</cdr:y>
    </cdr:from>
    <cdr:to>
      <cdr:x>0.75181</cdr:x>
      <cdr:y>0.06492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0489" y="32323"/>
          <a:ext cx="1030899" cy="1877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（単位：百万円）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FC878-D851-4EA4-990F-792A042AA3AD}">
  <sheetPr codeName="Sheet1"/>
  <dimension ref="A1:P46"/>
  <sheetViews>
    <sheetView tabSelected="1" zoomScale="75" workbookViewId="0"/>
  </sheetViews>
  <sheetFormatPr defaultRowHeight="13.5" x14ac:dyDescent="0.15"/>
  <cols>
    <col min="1" max="1" width="11.875" customWidth="1"/>
    <col min="2" max="14" width="10.625" customWidth="1"/>
    <col min="15" max="15" width="8.5" customWidth="1"/>
    <col min="16" max="16" width="3.125" customWidth="1"/>
  </cols>
  <sheetData>
    <row r="1" spans="1:16" ht="16.5" customHeight="1" x14ac:dyDescent="0.15">
      <c r="L1" s="1"/>
      <c r="M1" s="2"/>
      <c r="N1" s="2"/>
    </row>
    <row r="2" spans="1:16" ht="12" customHeight="1" x14ac:dyDescent="0.15">
      <c r="L2" s="1"/>
      <c r="M2" s="1"/>
      <c r="N2" s="1"/>
    </row>
    <row r="3" spans="1:16" ht="19.5" customHeight="1" x14ac:dyDescent="0.2">
      <c r="G3" s="2"/>
      <c r="H3" s="3" t="s">
        <v>17</v>
      </c>
      <c r="I3" s="4"/>
      <c r="J3" s="4"/>
    </row>
    <row r="4" spans="1:16" ht="14.25" customHeight="1" x14ac:dyDescent="0.2">
      <c r="G4" s="2"/>
      <c r="H4" s="3"/>
      <c r="I4" s="4"/>
      <c r="J4" s="4"/>
      <c r="M4" s="89" t="s">
        <v>63</v>
      </c>
      <c r="N4" s="89"/>
      <c r="O4" s="89"/>
    </row>
    <row r="5" spans="1:16" ht="14.25" customHeight="1" x14ac:dyDescent="0.2">
      <c r="D5" s="5" t="s">
        <v>18</v>
      </c>
      <c r="N5" s="89" t="s">
        <v>55</v>
      </c>
      <c r="O5" s="89"/>
    </row>
    <row r="6" spans="1:16" ht="18" customHeight="1" thickBot="1" x14ac:dyDescent="0.2">
      <c r="A6" s="6"/>
      <c r="B6" s="6"/>
      <c r="C6" s="6"/>
      <c r="D6" s="6"/>
      <c r="E6" s="7"/>
      <c r="F6" s="7"/>
      <c r="G6" s="7"/>
      <c r="H6" s="7"/>
      <c r="I6" s="7"/>
      <c r="J6" s="7"/>
      <c r="K6" s="7"/>
      <c r="L6" s="7"/>
      <c r="M6" s="7"/>
      <c r="N6" s="87" t="s">
        <v>19</v>
      </c>
      <c r="O6" s="88"/>
    </row>
    <row r="7" spans="1:16" ht="15.95" customHeight="1" thickBot="1" x14ac:dyDescent="0.2">
      <c r="A7" s="8"/>
      <c r="B7" s="82">
        <v>45627</v>
      </c>
      <c r="C7" s="82">
        <v>45658</v>
      </c>
      <c r="D7" s="82">
        <v>45689</v>
      </c>
      <c r="E7" s="82">
        <v>45717</v>
      </c>
      <c r="F7" s="82">
        <v>45748</v>
      </c>
      <c r="G7" s="82">
        <v>45778</v>
      </c>
      <c r="H7" s="82">
        <v>45809</v>
      </c>
      <c r="I7" s="82">
        <v>45839</v>
      </c>
      <c r="J7" s="82">
        <v>45870</v>
      </c>
      <c r="K7" s="82">
        <v>45901</v>
      </c>
      <c r="L7" s="82">
        <v>45931</v>
      </c>
      <c r="M7" s="82">
        <v>45962</v>
      </c>
      <c r="N7" s="82">
        <v>45992</v>
      </c>
      <c r="O7" s="9" t="s">
        <v>20</v>
      </c>
      <c r="P7" s="10"/>
    </row>
    <row r="8" spans="1:16" ht="15.95" customHeight="1" x14ac:dyDescent="0.15">
      <c r="A8" s="11" t="s">
        <v>21</v>
      </c>
      <c r="B8" s="80">
        <v>3298207</v>
      </c>
      <c r="C8" s="80">
        <v>3328963</v>
      </c>
      <c r="D8" s="80">
        <v>3227921</v>
      </c>
      <c r="E8" s="80">
        <v>3153740</v>
      </c>
      <c r="F8" s="80">
        <v>3040046</v>
      </c>
      <c r="G8" s="80">
        <v>3220874</v>
      </c>
      <c r="H8" s="80">
        <v>3372856</v>
      </c>
      <c r="I8" s="80">
        <v>3523471</v>
      </c>
      <c r="J8" s="80">
        <v>3588125</v>
      </c>
      <c r="K8" s="80">
        <v>3731142</v>
      </c>
      <c r="L8" s="80">
        <v>3858679</v>
      </c>
      <c r="M8" s="80">
        <v>3923201</v>
      </c>
      <c r="N8" s="80">
        <v>3982373</v>
      </c>
      <c r="O8" s="13">
        <f>(N8/B8)*100-100</f>
        <v>20.743573705349604</v>
      </c>
      <c r="P8" s="14" t="s">
        <v>0</v>
      </c>
    </row>
    <row r="9" spans="1:16" ht="15.95" customHeight="1" x14ac:dyDescent="0.15">
      <c r="A9" s="15" t="s">
        <v>22</v>
      </c>
      <c r="B9" s="81">
        <v>5556432</v>
      </c>
      <c r="C9" s="81">
        <v>5435831</v>
      </c>
      <c r="D9" s="81">
        <v>5346855</v>
      </c>
      <c r="E9" s="81">
        <v>5298814</v>
      </c>
      <c r="F9" s="81">
        <v>5073666</v>
      </c>
      <c r="G9" s="81">
        <v>5172509</v>
      </c>
      <c r="H9" s="81">
        <v>5282540</v>
      </c>
      <c r="I9" s="81">
        <v>5508721</v>
      </c>
      <c r="J9" s="81">
        <v>5482305</v>
      </c>
      <c r="K9" s="81">
        <v>5534080</v>
      </c>
      <c r="L9" s="81">
        <v>5626181</v>
      </c>
      <c r="M9" s="81">
        <v>5720491</v>
      </c>
      <c r="N9" s="81">
        <v>5748065</v>
      </c>
      <c r="O9" s="17">
        <f>(N9/B9)*100-100</f>
        <v>3.4488499094382803</v>
      </c>
      <c r="P9" s="18" t="s">
        <v>0</v>
      </c>
    </row>
    <row r="10" spans="1:16" ht="15.95" customHeight="1" x14ac:dyDescent="0.15">
      <c r="A10" s="19" t="s">
        <v>23</v>
      </c>
      <c r="B10" s="81">
        <v>633255</v>
      </c>
      <c r="C10" s="81">
        <v>775130</v>
      </c>
      <c r="D10" s="81">
        <v>771040</v>
      </c>
      <c r="E10" s="81">
        <v>806775</v>
      </c>
      <c r="F10" s="81">
        <v>809053</v>
      </c>
      <c r="G10" s="81">
        <v>826366</v>
      </c>
      <c r="H10" s="81">
        <v>880773</v>
      </c>
      <c r="I10" s="81">
        <v>1090483</v>
      </c>
      <c r="J10" s="81">
        <v>1113635</v>
      </c>
      <c r="K10" s="81">
        <v>1174543</v>
      </c>
      <c r="L10" s="81">
        <v>1253104</v>
      </c>
      <c r="M10" s="81">
        <v>1322005</v>
      </c>
      <c r="N10" s="81">
        <v>1386359</v>
      </c>
      <c r="O10" s="17">
        <f>(N10/B10)*100-100</f>
        <v>118.92586714672606</v>
      </c>
      <c r="P10" s="20" t="s">
        <v>0</v>
      </c>
    </row>
    <row r="11" spans="1:16" ht="15.95" customHeight="1" thickBot="1" x14ac:dyDescent="0.2">
      <c r="A11" s="21" t="s">
        <v>24</v>
      </c>
      <c r="B11" s="22">
        <f t="shared" ref="B11:N11" si="0">SUM(B8:B10)</f>
        <v>9487894</v>
      </c>
      <c r="C11" s="22">
        <f t="shared" si="0"/>
        <v>9539924</v>
      </c>
      <c r="D11" s="22">
        <f t="shared" si="0"/>
        <v>9345816</v>
      </c>
      <c r="E11" s="22">
        <f t="shared" si="0"/>
        <v>9259329</v>
      </c>
      <c r="F11" s="22">
        <f t="shared" si="0"/>
        <v>8922765</v>
      </c>
      <c r="G11" s="22">
        <f t="shared" si="0"/>
        <v>9219749</v>
      </c>
      <c r="H11" s="22">
        <f t="shared" si="0"/>
        <v>9536169</v>
      </c>
      <c r="I11" s="22">
        <f t="shared" si="0"/>
        <v>10122675</v>
      </c>
      <c r="J11" s="22">
        <f t="shared" si="0"/>
        <v>10184065</v>
      </c>
      <c r="K11" s="22">
        <f t="shared" si="0"/>
        <v>10439765</v>
      </c>
      <c r="L11" s="22">
        <f t="shared" si="0"/>
        <v>10737964</v>
      </c>
      <c r="M11" s="22">
        <f t="shared" si="0"/>
        <v>10965697</v>
      </c>
      <c r="N11" s="22">
        <f t="shared" si="0"/>
        <v>11116797</v>
      </c>
      <c r="O11" s="23">
        <f>(N11/B11)*100-100</f>
        <v>17.16822510875437</v>
      </c>
      <c r="P11" s="24" t="s">
        <v>0</v>
      </c>
    </row>
    <row r="12" spans="1:16" x14ac:dyDescent="0.15"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4" spans="1:16" x14ac:dyDescent="0.15">
      <c r="K14" s="25"/>
    </row>
    <row r="46" spans="16:16" x14ac:dyDescent="0.15">
      <c r="P46" t="s">
        <v>25</v>
      </c>
    </row>
  </sheetData>
  <dataConsolidate/>
  <mergeCells count="3">
    <mergeCell ref="N6:O6"/>
    <mergeCell ref="N5:O5"/>
    <mergeCell ref="M4:O4"/>
  </mergeCells>
  <phoneticPr fontId="4"/>
  <printOptions horizontalCentered="1" verticalCentered="1"/>
  <pageMargins left="0.27559055118110237" right="0.11811023622047245" top="0.54" bottom="0.39370078740157483" header="0.31496062992125984" footer="0.59"/>
  <pageSetup paperSize="9" scale="85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4BE5D-6E98-4ACD-ADF9-698B221A5538}">
  <sheetPr codeName="Sheet2"/>
  <dimension ref="A1:P14"/>
  <sheetViews>
    <sheetView zoomScale="75" zoomScaleNormal="100" workbookViewId="0"/>
  </sheetViews>
  <sheetFormatPr defaultRowHeight="13.5" x14ac:dyDescent="0.15"/>
  <cols>
    <col min="1" max="1" width="30.5" customWidth="1"/>
    <col min="2" max="14" width="10.125" customWidth="1"/>
    <col min="16" max="16" width="2.875" customWidth="1"/>
  </cols>
  <sheetData>
    <row r="1" spans="1:16" x14ac:dyDescent="0.15">
      <c r="M1" s="92"/>
      <c r="N1" s="92"/>
    </row>
    <row r="2" spans="1:16" ht="17.25" x14ac:dyDescent="0.2">
      <c r="G2" s="3" t="s">
        <v>26</v>
      </c>
      <c r="H2" s="26"/>
      <c r="I2" s="4"/>
      <c r="J2" s="4"/>
    </row>
    <row r="3" spans="1:16" ht="14.25" customHeight="1" x14ac:dyDescent="0.2">
      <c r="G3" s="3"/>
      <c r="H3" s="26"/>
      <c r="I3" s="4"/>
      <c r="J3" s="4"/>
      <c r="M3" s="89" t="s">
        <v>63</v>
      </c>
      <c r="N3" s="89"/>
      <c r="O3" s="89"/>
    </row>
    <row r="4" spans="1:16" ht="14.25" customHeight="1" x14ac:dyDescent="0.15">
      <c r="N4" s="89" t="s">
        <v>55</v>
      </c>
      <c r="O4" s="89"/>
    </row>
    <row r="5" spans="1:16" ht="21.75" thickBot="1" x14ac:dyDescent="0.25">
      <c r="D5" s="5" t="s">
        <v>27</v>
      </c>
      <c r="M5" s="26"/>
      <c r="N5" s="90" t="s">
        <v>28</v>
      </c>
      <c r="O5" s="91"/>
    </row>
    <row r="6" spans="1:16" s="28" customFormat="1" ht="15" customHeight="1" thickBot="1" x14ac:dyDescent="0.2">
      <c r="A6" s="27"/>
      <c r="B6" s="82">
        <v>45627</v>
      </c>
      <c r="C6" s="82">
        <v>45658</v>
      </c>
      <c r="D6" s="82">
        <v>45689</v>
      </c>
      <c r="E6" s="82">
        <v>45717</v>
      </c>
      <c r="F6" s="82">
        <v>45748</v>
      </c>
      <c r="G6" s="82">
        <v>45778</v>
      </c>
      <c r="H6" s="82">
        <v>45809</v>
      </c>
      <c r="I6" s="82">
        <v>45839</v>
      </c>
      <c r="J6" s="82">
        <v>45870</v>
      </c>
      <c r="K6" s="82">
        <v>45901</v>
      </c>
      <c r="L6" s="82">
        <v>45931</v>
      </c>
      <c r="M6" s="82">
        <v>45962</v>
      </c>
      <c r="N6" s="82">
        <v>45992</v>
      </c>
      <c r="O6" s="9" t="s">
        <v>29</v>
      </c>
      <c r="P6" s="10"/>
    </row>
    <row r="7" spans="1:16" ht="15" customHeight="1" x14ac:dyDescent="0.15">
      <c r="A7" s="29" t="s">
        <v>30</v>
      </c>
      <c r="B7" s="12">
        <v>478671</v>
      </c>
      <c r="C7" s="12">
        <v>484229</v>
      </c>
      <c r="D7" s="12">
        <v>466835</v>
      </c>
      <c r="E7" s="12">
        <v>448150</v>
      </c>
      <c r="F7" s="12">
        <v>428933</v>
      </c>
      <c r="G7" s="12">
        <v>460850</v>
      </c>
      <c r="H7" s="12">
        <v>484322</v>
      </c>
      <c r="I7" s="12">
        <v>505700</v>
      </c>
      <c r="J7" s="12">
        <v>510580</v>
      </c>
      <c r="K7" s="12">
        <v>539870</v>
      </c>
      <c r="L7" s="12">
        <v>575260</v>
      </c>
      <c r="M7" s="12">
        <v>580285</v>
      </c>
      <c r="N7" s="12">
        <v>584704</v>
      </c>
      <c r="O7" s="13">
        <f t="shared" ref="O7:O12" si="0">(N7/B7)*100-100</f>
        <v>22.151540410845854</v>
      </c>
      <c r="P7" s="30" t="s">
        <v>0</v>
      </c>
    </row>
    <row r="8" spans="1:16" ht="15" customHeight="1" x14ac:dyDescent="0.15">
      <c r="A8" s="31" t="s">
        <v>31</v>
      </c>
      <c r="B8" s="16">
        <v>1559967</v>
      </c>
      <c r="C8" s="16">
        <v>1582258</v>
      </c>
      <c r="D8" s="16">
        <v>1546132</v>
      </c>
      <c r="E8" s="16">
        <v>1505444</v>
      </c>
      <c r="F8" s="16">
        <v>1452100</v>
      </c>
      <c r="G8" s="16">
        <v>1520627</v>
      </c>
      <c r="H8" s="16">
        <v>1595173</v>
      </c>
      <c r="I8" s="16">
        <v>1678994</v>
      </c>
      <c r="J8" s="16">
        <v>1700169</v>
      </c>
      <c r="K8" s="16">
        <v>1765522</v>
      </c>
      <c r="L8" s="16">
        <v>1847513</v>
      </c>
      <c r="M8" s="16">
        <v>1886562</v>
      </c>
      <c r="N8" s="16">
        <v>1920879</v>
      </c>
      <c r="O8" s="17">
        <f t="shared" si="0"/>
        <v>23.135874028104439</v>
      </c>
      <c r="P8" s="20" t="s">
        <v>0</v>
      </c>
    </row>
    <row r="9" spans="1:16" ht="15" customHeight="1" x14ac:dyDescent="0.15">
      <c r="A9" s="32" t="s">
        <v>32</v>
      </c>
      <c r="B9" s="33">
        <v>117292</v>
      </c>
      <c r="C9" s="33">
        <v>109837</v>
      </c>
      <c r="D9" s="33">
        <v>101433</v>
      </c>
      <c r="E9" s="33">
        <v>104993</v>
      </c>
      <c r="F9" s="33">
        <v>101999</v>
      </c>
      <c r="G9" s="33">
        <v>105469</v>
      </c>
      <c r="H9" s="33">
        <v>108191</v>
      </c>
      <c r="I9" s="33">
        <v>108863</v>
      </c>
      <c r="J9" s="33">
        <v>106804</v>
      </c>
      <c r="K9" s="33">
        <v>105912</v>
      </c>
      <c r="L9" s="33">
        <v>111651</v>
      </c>
      <c r="M9" s="33">
        <v>111192</v>
      </c>
      <c r="N9" s="33">
        <v>110331</v>
      </c>
      <c r="O9" s="17">
        <f t="shared" si="0"/>
        <v>-5.9347611090270362</v>
      </c>
      <c r="P9" s="20" t="s">
        <v>0</v>
      </c>
    </row>
    <row r="10" spans="1:16" ht="15" customHeight="1" x14ac:dyDescent="0.15">
      <c r="A10" s="31" t="s">
        <v>33</v>
      </c>
      <c r="B10" s="16">
        <v>14432</v>
      </c>
      <c r="C10" s="16">
        <v>14741</v>
      </c>
      <c r="D10" s="16">
        <v>14455</v>
      </c>
      <c r="E10" s="16">
        <v>14376</v>
      </c>
      <c r="F10" s="16">
        <v>14255</v>
      </c>
      <c r="G10" s="16">
        <v>15299</v>
      </c>
      <c r="H10" s="16">
        <v>15795</v>
      </c>
      <c r="I10" s="16">
        <v>16047</v>
      </c>
      <c r="J10" s="16">
        <v>16033</v>
      </c>
      <c r="K10" s="16">
        <v>16498</v>
      </c>
      <c r="L10" s="16">
        <v>17119</v>
      </c>
      <c r="M10" s="16">
        <v>17307</v>
      </c>
      <c r="N10" s="16">
        <v>17986</v>
      </c>
      <c r="O10" s="17">
        <f t="shared" si="0"/>
        <v>24.625831485587597</v>
      </c>
      <c r="P10" s="20" t="s">
        <v>0</v>
      </c>
    </row>
    <row r="11" spans="1:16" ht="15" customHeight="1" x14ac:dyDescent="0.15">
      <c r="A11" s="31" t="s">
        <v>34</v>
      </c>
      <c r="B11" s="16">
        <v>377756</v>
      </c>
      <c r="C11" s="16">
        <v>386873</v>
      </c>
      <c r="D11" s="16">
        <v>362962</v>
      </c>
      <c r="E11" s="16">
        <v>337451</v>
      </c>
      <c r="F11" s="16">
        <v>325780</v>
      </c>
      <c r="G11" s="16">
        <v>356757</v>
      </c>
      <c r="H11" s="16">
        <v>378719</v>
      </c>
      <c r="I11" s="16">
        <v>396822</v>
      </c>
      <c r="J11" s="16">
        <v>390564</v>
      </c>
      <c r="K11" s="16">
        <v>407637</v>
      </c>
      <c r="L11" s="16">
        <v>430030</v>
      </c>
      <c r="M11" s="16">
        <v>425582</v>
      </c>
      <c r="N11" s="16">
        <v>423681</v>
      </c>
      <c r="O11" s="17">
        <f t="shared" si="0"/>
        <v>12.157318480712419</v>
      </c>
      <c r="P11" s="20" t="s">
        <v>0</v>
      </c>
    </row>
    <row r="12" spans="1:16" ht="15" customHeight="1" thickBot="1" x14ac:dyDescent="0.2">
      <c r="A12" s="34" t="s">
        <v>35</v>
      </c>
      <c r="B12" s="35">
        <v>750089</v>
      </c>
      <c r="C12" s="35">
        <v>751025</v>
      </c>
      <c r="D12" s="35">
        <v>736104</v>
      </c>
      <c r="E12" s="35">
        <v>743326</v>
      </c>
      <c r="F12" s="35">
        <v>716979</v>
      </c>
      <c r="G12" s="35">
        <v>761872</v>
      </c>
      <c r="H12" s="35">
        <v>790656</v>
      </c>
      <c r="I12" s="35">
        <v>817045</v>
      </c>
      <c r="J12" s="35">
        <v>863975</v>
      </c>
      <c r="K12" s="35">
        <v>895703</v>
      </c>
      <c r="L12" s="35">
        <v>877106</v>
      </c>
      <c r="M12" s="35">
        <v>902273</v>
      </c>
      <c r="N12" s="35">
        <v>924792</v>
      </c>
      <c r="O12" s="23">
        <f t="shared" si="0"/>
        <v>23.290969471622702</v>
      </c>
      <c r="P12" s="36" t="s">
        <v>0</v>
      </c>
    </row>
    <row r="13" spans="1:16" x14ac:dyDescent="0.15">
      <c r="M13" s="7"/>
      <c r="N13" s="7"/>
    </row>
    <row r="14" spans="1:16" x14ac:dyDescent="0.15">
      <c r="N14" s="7"/>
    </row>
  </sheetData>
  <mergeCells count="4">
    <mergeCell ref="N5:O5"/>
    <mergeCell ref="M1:N1"/>
    <mergeCell ref="N4:O4"/>
    <mergeCell ref="M3:O3"/>
  </mergeCells>
  <phoneticPr fontId="4"/>
  <dataValidations count="1">
    <dataValidation imeMode="halfAlpha" allowBlank="1" showErrorMessage="1" sqref="B6:N6" xr:uid="{030CE0A5-CC99-4169-9963-8DF0DE25BC9C}"/>
  </dataValidations>
  <printOptions horizontalCentered="1" verticalCentered="1"/>
  <pageMargins left="0.27559055118110237" right="0.11811023622047245" top="0.22" bottom="0.39370078740157483" header="0.31496062992125984" footer="0.54"/>
  <pageSetup paperSize="9" scale="83" orientation="landscape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DE246-4022-4B97-9B5F-EBFAB6753F42}">
  <sheetPr codeName="Sheet3"/>
  <dimension ref="A1:O51"/>
  <sheetViews>
    <sheetView zoomScale="75" workbookViewId="0"/>
  </sheetViews>
  <sheetFormatPr defaultRowHeight="13.5" x14ac:dyDescent="0.15"/>
  <cols>
    <col min="1" max="1" width="14.375" customWidth="1"/>
    <col min="2" max="14" width="10.625" customWidth="1"/>
  </cols>
  <sheetData>
    <row r="1" spans="1:14" x14ac:dyDescent="0.15">
      <c r="L1" s="92"/>
      <c r="M1" s="92"/>
    </row>
    <row r="2" spans="1:14" ht="25.5" customHeight="1" x14ac:dyDescent="0.2">
      <c r="G2" s="3" t="s">
        <v>36</v>
      </c>
      <c r="I2" s="4"/>
      <c r="J2" s="4"/>
    </row>
    <row r="3" spans="1:14" ht="14.25" customHeight="1" x14ac:dyDescent="0.2">
      <c r="G3" s="3"/>
      <c r="I3" s="4"/>
      <c r="J3" s="4"/>
      <c r="L3" s="89" t="s">
        <v>63</v>
      </c>
      <c r="M3" s="89"/>
      <c r="N3" s="89"/>
    </row>
    <row r="4" spans="1:14" ht="14.25" customHeight="1" x14ac:dyDescent="0.15">
      <c r="M4" s="89" t="s">
        <v>55</v>
      </c>
      <c r="N4" s="89"/>
    </row>
    <row r="5" spans="1:14" ht="14.25" thickBot="1" x14ac:dyDescent="0.2">
      <c r="M5" s="88" t="s">
        <v>1</v>
      </c>
      <c r="N5" s="88"/>
    </row>
    <row r="6" spans="1:14" s="38" customFormat="1" ht="12.75" thickBot="1" x14ac:dyDescent="0.2">
      <c r="A6" s="37"/>
      <c r="B6" s="82">
        <v>45627</v>
      </c>
      <c r="C6" s="82">
        <v>45658</v>
      </c>
      <c r="D6" s="82">
        <v>45689</v>
      </c>
      <c r="E6" s="82">
        <v>45717</v>
      </c>
      <c r="F6" s="82">
        <v>45748</v>
      </c>
      <c r="G6" s="82">
        <v>45778</v>
      </c>
      <c r="H6" s="82">
        <v>45809</v>
      </c>
      <c r="I6" s="82">
        <v>45839</v>
      </c>
      <c r="J6" s="82">
        <v>45870</v>
      </c>
      <c r="K6" s="82">
        <v>45901</v>
      </c>
      <c r="L6" s="82">
        <v>45931</v>
      </c>
      <c r="M6" s="82">
        <v>45962</v>
      </c>
      <c r="N6" s="82">
        <v>45992</v>
      </c>
    </row>
    <row r="7" spans="1:14" x14ac:dyDescent="0.15">
      <c r="A7" s="39" t="s">
        <v>37</v>
      </c>
      <c r="B7" s="12">
        <v>5872849</v>
      </c>
      <c r="C7" s="12">
        <v>5943781</v>
      </c>
      <c r="D7" s="12">
        <v>5818934</v>
      </c>
      <c r="E7" s="12">
        <v>5772615</v>
      </c>
      <c r="F7" s="12">
        <v>5552383</v>
      </c>
      <c r="G7" s="12">
        <v>5734992</v>
      </c>
      <c r="H7" s="12">
        <v>5934804</v>
      </c>
      <c r="I7" s="12">
        <v>6353360</v>
      </c>
      <c r="J7" s="12">
        <v>6341572</v>
      </c>
      <c r="K7" s="12">
        <v>6506974</v>
      </c>
      <c r="L7" s="12">
        <v>6780022</v>
      </c>
      <c r="M7" s="12">
        <v>6936007</v>
      </c>
      <c r="N7" s="12">
        <v>7022130</v>
      </c>
    </row>
    <row r="8" spans="1:14" x14ac:dyDescent="0.15">
      <c r="A8" s="40" t="s">
        <v>38</v>
      </c>
      <c r="B8" s="16">
        <v>28106</v>
      </c>
      <c r="C8" s="16">
        <v>28186</v>
      </c>
      <c r="D8" s="16">
        <v>27623</v>
      </c>
      <c r="E8" s="16">
        <v>28020</v>
      </c>
      <c r="F8" s="16">
        <v>27739</v>
      </c>
      <c r="G8" s="16">
        <v>28918</v>
      </c>
      <c r="H8" s="16">
        <v>30306</v>
      </c>
      <c r="I8" s="16">
        <v>30566</v>
      </c>
      <c r="J8" s="16">
        <v>31461</v>
      </c>
      <c r="K8" s="16">
        <v>32296</v>
      </c>
      <c r="L8" s="16">
        <v>33991</v>
      </c>
      <c r="M8" s="16">
        <v>34415</v>
      </c>
      <c r="N8" s="16">
        <v>35687</v>
      </c>
    </row>
    <row r="9" spans="1:14" x14ac:dyDescent="0.15">
      <c r="A9" s="19" t="s">
        <v>39</v>
      </c>
      <c r="B9" s="33">
        <v>3098904</v>
      </c>
      <c r="C9" s="33">
        <v>3107870</v>
      </c>
      <c r="D9" s="33">
        <v>3055642</v>
      </c>
      <c r="E9" s="33">
        <v>3017056</v>
      </c>
      <c r="F9" s="33">
        <v>2919918</v>
      </c>
      <c r="G9" s="33">
        <v>3031821</v>
      </c>
      <c r="H9" s="33">
        <v>3135293</v>
      </c>
      <c r="I9" s="33">
        <v>3291654</v>
      </c>
      <c r="J9" s="33">
        <v>3362032</v>
      </c>
      <c r="K9" s="33">
        <v>3452414</v>
      </c>
      <c r="L9" s="33">
        <v>3460038</v>
      </c>
      <c r="M9" s="33">
        <v>3535518</v>
      </c>
      <c r="N9" s="33">
        <v>3592915</v>
      </c>
    </row>
    <row r="10" spans="1:14" ht="14.25" thickBot="1" x14ac:dyDescent="0.2">
      <c r="A10" s="19" t="s">
        <v>40</v>
      </c>
      <c r="B10" s="33">
        <v>488035</v>
      </c>
      <c r="C10" s="33">
        <v>460087</v>
      </c>
      <c r="D10" s="33">
        <v>443617</v>
      </c>
      <c r="E10" s="33">
        <v>441638</v>
      </c>
      <c r="F10" s="33">
        <v>422725</v>
      </c>
      <c r="G10" s="33">
        <v>424018</v>
      </c>
      <c r="H10" s="33">
        <v>435766</v>
      </c>
      <c r="I10" s="33">
        <v>447095</v>
      </c>
      <c r="J10" s="33">
        <v>449000</v>
      </c>
      <c r="K10" s="33">
        <v>448081</v>
      </c>
      <c r="L10" s="33">
        <v>463913</v>
      </c>
      <c r="M10" s="33">
        <v>459757</v>
      </c>
      <c r="N10" s="33">
        <v>466065</v>
      </c>
    </row>
    <row r="11" spans="1:14" ht="14.25" thickBot="1" x14ac:dyDescent="0.2">
      <c r="A11" s="41" t="s">
        <v>24</v>
      </c>
      <c r="B11" s="42">
        <f t="shared" ref="B11:N11" si="0">SUM(B7:B10)</f>
        <v>9487894</v>
      </c>
      <c r="C11" s="42">
        <f t="shared" si="0"/>
        <v>9539924</v>
      </c>
      <c r="D11" s="42">
        <f t="shared" si="0"/>
        <v>9345816</v>
      </c>
      <c r="E11" s="42">
        <f t="shared" si="0"/>
        <v>9259329</v>
      </c>
      <c r="F11" s="42">
        <f t="shared" si="0"/>
        <v>8922765</v>
      </c>
      <c r="G11" s="42">
        <f t="shared" si="0"/>
        <v>9219749</v>
      </c>
      <c r="H11" s="42">
        <f t="shared" si="0"/>
        <v>9536169</v>
      </c>
      <c r="I11" s="42">
        <f t="shared" si="0"/>
        <v>10122675</v>
      </c>
      <c r="J11" s="42">
        <f t="shared" si="0"/>
        <v>10184065</v>
      </c>
      <c r="K11" s="42">
        <f t="shared" si="0"/>
        <v>10439765</v>
      </c>
      <c r="L11" s="42">
        <f t="shared" si="0"/>
        <v>10737964</v>
      </c>
      <c r="M11" s="42">
        <f t="shared" si="0"/>
        <v>10965697</v>
      </c>
      <c r="N11" s="42">
        <f t="shared" si="0"/>
        <v>11116797</v>
      </c>
    </row>
    <row r="12" spans="1:14" x14ac:dyDescent="0.1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5"/>
      <c r="N12" s="45"/>
    </row>
    <row r="13" spans="1:14" x14ac:dyDescent="0.15">
      <c r="A13" s="93" t="s">
        <v>41</v>
      </c>
      <c r="B13" s="93"/>
      <c r="C13" s="93"/>
      <c r="D13" s="93"/>
      <c r="E13" s="93"/>
      <c r="F13" s="93"/>
      <c r="G13" s="93"/>
      <c r="H13" s="93"/>
      <c r="N13" s="26"/>
    </row>
    <row r="14" spans="1:14" x14ac:dyDescent="0.15">
      <c r="N14" s="26"/>
    </row>
    <row r="36" spans="1:14" ht="13.5" customHeight="1" x14ac:dyDescent="0.15"/>
    <row r="41" spans="1:14" ht="14.25" thickBot="1" x14ac:dyDescent="0.2">
      <c r="A41" s="43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94" t="s">
        <v>42</v>
      </c>
      <c r="N41" s="94"/>
    </row>
    <row r="42" spans="1:14" ht="14.25" thickBot="1" x14ac:dyDescent="0.2">
      <c r="A42" s="41" t="s">
        <v>43</v>
      </c>
      <c r="B42" s="82">
        <v>45627</v>
      </c>
      <c r="C42" s="82">
        <v>45658</v>
      </c>
      <c r="D42" s="82">
        <v>45689</v>
      </c>
      <c r="E42" s="82">
        <v>45717</v>
      </c>
      <c r="F42" s="82">
        <v>45748</v>
      </c>
      <c r="G42" s="82">
        <v>45778</v>
      </c>
      <c r="H42" s="82">
        <v>45809</v>
      </c>
      <c r="I42" s="82">
        <v>45839</v>
      </c>
      <c r="J42" s="82">
        <v>45870</v>
      </c>
      <c r="K42" s="82">
        <v>45901</v>
      </c>
      <c r="L42" s="82">
        <v>45931</v>
      </c>
      <c r="M42" s="82">
        <v>45962</v>
      </c>
      <c r="N42" s="82">
        <v>45992</v>
      </c>
    </row>
    <row r="43" spans="1:14" x14ac:dyDescent="0.15">
      <c r="A43" s="46" t="s">
        <v>56</v>
      </c>
      <c r="B43" s="47">
        <v>157.18</v>
      </c>
      <c r="C43" s="47">
        <v>153.43</v>
      </c>
      <c r="D43" s="47">
        <v>148.66999999999999</v>
      </c>
      <c r="E43" s="47">
        <v>148.52000000000001</v>
      </c>
      <c r="F43" s="47">
        <v>141.57</v>
      </c>
      <c r="G43" s="47">
        <v>142.87</v>
      </c>
      <c r="H43" s="47">
        <v>143.81</v>
      </c>
      <c r="I43" s="47">
        <v>148.38999999999999</v>
      </c>
      <c r="J43" s="47">
        <v>145.91999999999999</v>
      </c>
      <c r="K43" s="47">
        <v>147.88</v>
      </c>
      <c r="L43" s="47">
        <v>153.1</v>
      </c>
      <c r="M43" s="47">
        <v>155.63</v>
      </c>
      <c r="N43" s="47">
        <v>155.56</v>
      </c>
    </row>
    <row r="44" spans="1:14" x14ac:dyDescent="0.15">
      <c r="A44" s="48" t="s">
        <v>57</v>
      </c>
      <c r="B44" s="49">
        <v>163.41999999999999</v>
      </c>
      <c r="C44" s="49">
        <v>158.86000000000001</v>
      </c>
      <c r="D44" s="49">
        <v>154.1</v>
      </c>
      <c r="E44" s="49">
        <v>160.58000000000001</v>
      </c>
      <c r="F44" s="49">
        <v>160.66999999999999</v>
      </c>
      <c r="G44" s="49">
        <v>162.07</v>
      </c>
      <c r="H44" s="49">
        <v>168.16</v>
      </c>
      <c r="I44" s="49">
        <v>169.25</v>
      </c>
      <c r="J44" s="49">
        <v>169.97</v>
      </c>
      <c r="K44" s="49">
        <v>172.97</v>
      </c>
      <c r="L44" s="49">
        <v>176.81</v>
      </c>
      <c r="M44" s="49">
        <v>180.1</v>
      </c>
      <c r="N44" s="49">
        <v>182.83</v>
      </c>
    </row>
    <row r="45" spans="1:14" x14ac:dyDescent="0.15">
      <c r="A45" s="48" t="s">
        <v>58</v>
      </c>
      <c r="B45" s="49">
        <v>108.17</v>
      </c>
      <c r="C45" s="49">
        <v>104.89</v>
      </c>
      <c r="D45" s="49">
        <v>102</v>
      </c>
      <c r="E45" s="49">
        <v>102.92</v>
      </c>
      <c r="F45" s="49">
        <v>101.45</v>
      </c>
      <c r="G45" s="49">
        <v>102.49</v>
      </c>
      <c r="H45" s="49">
        <v>104.09</v>
      </c>
      <c r="I45" s="49">
        <v>106.39</v>
      </c>
      <c r="J45" s="49">
        <v>105.24</v>
      </c>
      <c r="K45" s="49">
        <v>105.31</v>
      </c>
      <c r="L45" s="49">
        <v>108.59</v>
      </c>
      <c r="M45" s="49">
        <v>109.98</v>
      </c>
      <c r="N45" s="49">
        <v>112.7</v>
      </c>
    </row>
    <row r="46" spans="1:14" x14ac:dyDescent="0.15">
      <c r="A46" s="32" t="s">
        <v>59</v>
      </c>
      <c r="B46" s="49">
        <v>195.02</v>
      </c>
      <c r="C46" s="49">
        <v>187.69</v>
      </c>
      <c r="D46" s="49">
        <v>184.66</v>
      </c>
      <c r="E46" s="49">
        <v>189.82</v>
      </c>
      <c r="F46" s="49">
        <v>187.09</v>
      </c>
      <c r="G46" s="49">
        <v>190.12</v>
      </c>
      <c r="H46" s="49">
        <v>194.56</v>
      </c>
      <c r="I46" s="49">
        <v>193.93</v>
      </c>
      <c r="J46" s="49">
        <v>194.47</v>
      </c>
      <c r="K46" s="49">
        <v>195.86</v>
      </c>
      <c r="L46" s="49">
        <v>198.78</v>
      </c>
      <c r="M46" s="49">
        <v>203.33</v>
      </c>
      <c r="N46" s="49">
        <v>207.43</v>
      </c>
    </row>
    <row r="47" spans="1:14" ht="14.25" x14ac:dyDescent="0.15">
      <c r="A47" s="50" t="s">
        <v>60</v>
      </c>
      <c r="B47" s="49">
        <v>96.5</v>
      </c>
      <c r="C47" s="49">
        <v>93.87</v>
      </c>
      <c r="D47" s="49">
        <v>91.23</v>
      </c>
      <c r="E47" s="49">
        <v>91.97</v>
      </c>
      <c r="F47" s="49">
        <v>88.96</v>
      </c>
      <c r="G47" s="49">
        <v>90.58</v>
      </c>
      <c r="H47" s="49">
        <v>92.5</v>
      </c>
      <c r="I47" s="49">
        <v>94.22</v>
      </c>
      <c r="J47" s="49">
        <v>93.98</v>
      </c>
      <c r="K47" s="49">
        <v>95.89</v>
      </c>
      <c r="L47" s="49">
        <v>99.07</v>
      </c>
      <c r="M47" s="49">
        <v>100.36</v>
      </c>
      <c r="N47" s="49">
        <v>102.82</v>
      </c>
    </row>
    <row r="48" spans="1:14" ht="15" thickBot="1" x14ac:dyDescent="0.2">
      <c r="A48" s="51" t="s">
        <v>61</v>
      </c>
      <c r="B48" s="52">
        <v>87.17</v>
      </c>
      <c r="C48" s="52">
        <v>84.87</v>
      </c>
      <c r="D48" s="52">
        <v>82.14</v>
      </c>
      <c r="E48" s="52">
        <v>83.26</v>
      </c>
      <c r="F48" s="52">
        <v>82.5</v>
      </c>
      <c r="G48" s="52">
        <v>83.96</v>
      </c>
      <c r="H48" s="52">
        <v>85.71</v>
      </c>
      <c r="I48" s="52">
        <v>86.18</v>
      </c>
      <c r="J48" s="52">
        <v>84.46</v>
      </c>
      <c r="K48" s="52">
        <v>84.01</v>
      </c>
      <c r="L48" s="52">
        <v>86.47</v>
      </c>
      <c r="M48" s="52">
        <v>87.64</v>
      </c>
      <c r="N48" s="52">
        <v>88.85</v>
      </c>
    </row>
    <row r="50" spans="1:15" x14ac:dyDescent="0.15">
      <c r="A50" s="93" t="s">
        <v>44</v>
      </c>
      <c r="B50" s="93"/>
      <c r="C50" s="93"/>
      <c r="D50" s="93"/>
      <c r="E50" s="93"/>
      <c r="F50" s="93"/>
      <c r="G50" s="93"/>
      <c r="H50" s="93"/>
      <c r="I50" s="93"/>
      <c r="J50" s="93"/>
      <c r="N50" s="53"/>
    </row>
    <row r="51" spans="1:15" x14ac:dyDescent="0.15">
      <c r="O51" s="54" t="s">
        <v>45</v>
      </c>
    </row>
  </sheetData>
  <dataConsolidate/>
  <mergeCells count="7">
    <mergeCell ref="A50:J50"/>
    <mergeCell ref="A13:H13"/>
    <mergeCell ref="M5:N5"/>
    <mergeCell ref="L1:M1"/>
    <mergeCell ref="M41:N41"/>
    <mergeCell ref="M4:N4"/>
    <mergeCell ref="L3:N3"/>
  </mergeCells>
  <phoneticPr fontId="4"/>
  <dataValidations count="1">
    <dataValidation imeMode="halfAlpha" allowBlank="1" showErrorMessage="1" sqref="B6:N6 B42:N42" xr:uid="{EF54D530-1BDD-4C6D-93C8-54B0DE78B69E}"/>
  </dataValidations>
  <printOptions horizontalCentered="1" verticalCentered="1"/>
  <pageMargins left="0.27559055118110237" right="0.11811023622047245" top="0.44" bottom="0.39370078740157483" header="0.31496062992125984" footer="0.49"/>
  <pageSetup paperSize="9" scale="80" orientation="landscape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0A8B3-2222-4CD7-9389-F446BA07A3E1}">
  <sheetPr codeName="Sheet4">
    <pageSetUpPr fitToPage="1"/>
  </sheetPr>
  <dimension ref="A1:O47"/>
  <sheetViews>
    <sheetView zoomScale="75" zoomScaleNormal="100" workbookViewId="0"/>
  </sheetViews>
  <sheetFormatPr defaultRowHeight="13.5" x14ac:dyDescent="0.15"/>
  <cols>
    <col min="1" max="1" width="2.625" customWidth="1"/>
    <col min="2" max="2" width="27.75" customWidth="1"/>
    <col min="3" max="15" width="10.625" customWidth="1"/>
  </cols>
  <sheetData>
    <row r="1" spans="1:15" x14ac:dyDescent="0.15">
      <c r="M1" s="92"/>
      <c r="N1" s="92"/>
    </row>
    <row r="2" spans="1:15" ht="17.25" x14ac:dyDescent="0.2">
      <c r="H2" s="3" t="s">
        <v>2</v>
      </c>
      <c r="J2" s="4"/>
      <c r="K2" s="4"/>
    </row>
    <row r="3" spans="1:15" ht="14.25" customHeight="1" x14ac:dyDescent="0.2">
      <c r="H3" s="3"/>
      <c r="J3" s="4"/>
      <c r="K3" s="4"/>
      <c r="M3" s="89" t="s">
        <v>63</v>
      </c>
      <c r="N3" s="89"/>
      <c r="O3" s="89"/>
    </row>
    <row r="4" spans="1:15" ht="14.25" customHeight="1" x14ac:dyDescent="0.15">
      <c r="N4" s="89" t="s">
        <v>55</v>
      </c>
      <c r="O4" s="89"/>
    </row>
    <row r="5" spans="1:15" ht="21.75" thickBot="1" x14ac:dyDescent="0.25">
      <c r="D5" s="5" t="s">
        <v>46</v>
      </c>
      <c r="N5" s="88" t="s">
        <v>47</v>
      </c>
      <c r="O5" s="88"/>
    </row>
    <row r="6" spans="1:15" s="38" customFormat="1" ht="15" customHeight="1" thickBot="1" x14ac:dyDescent="0.2">
      <c r="A6" s="101"/>
      <c r="B6" s="102"/>
      <c r="C6" s="82">
        <v>45627</v>
      </c>
      <c r="D6" s="82">
        <v>45658</v>
      </c>
      <c r="E6" s="82">
        <v>45689</v>
      </c>
      <c r="F6" s="82">
        <v>45717</v>
      </c>
      <c r="G6" s="82">
        <v>45748</v>
      </c>
      <c r="H6" s="82">
        <v>45778</v>
      </c>
      <c r="I6" s="82">
        <v>45809</v>
      </c>
      <c r="J6" s="82">
        <v>45839</v>
      </c>
      <c r="K6" s="82">
        <v>45870</v>
      </c>
      <c r="L6" s="82">
        <v>45901</v>
      </c>
      <c r="M6" s="82">
        <v>45931</v>
      </c>
      <c r="N6" s="82">
        <v>45962</v>
      </c>
      <c r="O6" s="82">
        <v>45992</v>
      </c>
    </row>
    <row r="7" spans="1:15" ht="15" customHeight="1" x14ac:dyDescent="0.15">
      <c r="A7" s="95" t="s">
        <v>48</v>
      </c>
      <c r="B7" s="96"/>
      <c r="C7" s="55">
        <v>2608761</v>
      </c>
      <c r="D7" s="55">
        <v>2545121</v>
      </c>
      <c r="E7" s="55">
        <v>2500163</v>
      </c>
      <c r="F7" s="55">
        <v>2463931</v>
      </c>
      <c r="G7" s="55">
        <v>2350236</v>
      </c>
      <c r="H7" s="55">
        <v>2406268</v>
      </c>
      <c r="I7" s="55">
        <v>2446255</v>
      </c>
      <c r="J7" s="55">
        <v>2596037</v>
      </c>
      <c r="K7" s="55">
        <v>2557149</v>
      </c>
      <c r="L7" s="55">
        <v>2553250</v>
      </c>
      <c r="M7" s="55">
        <v>2613117</v>
      </c>
      <c r="N7" s="55">
        <v>2656380</v>
      </c>
      <c r="O7" s="55">
        <v>2667675</v>
      </c>
    </row>
    <row r="8" spans="1:15" ht="15" customHeight="1" x14ac:dyDescent="0.15">
      <c r="A8" s="56" t="s">
        <v>3</v>
      </c>
      <c r="B8" s="57"/>
      <c r="C8" s="58">
        <f>SUM(C9:C14)</f>
        <v>238470</v>
      </c>
      <c r="D8" s="58">
        <f>SUM(D9:D14)</f>
        <v>216902</v>
      </c>
      <c r="E8" s="58">
        <f t="shared" ref="E8:O8" si="0">SUM(E9:E14)</f>
        <v>210179</v>
      </c>
      <c r="F8" s="58">
        <f t="shared" si="0"/>
        <v>213195</v>
      </c>
      <c r="G8" s="58">
        <f t="shared" si="0"/>
        <v>205856</v>
      </c>
      <c r="H8" s="58">
        <f t="shared" si="0"/>
        <v>208475</v>
      </c>
      <c r="I8" s="58">
        <f t="shared" si="0"/>
        <v>213404</v>
      </c>
      <c r="J8" s="58">
        <f t="shared" si="0"/>
        <v>217747</v>
      </c>
      <c r="K8" s="58">
        <f t="shared" si="0"/>
        <v>220166</v>
      </c>
      <c r="L8" s="58">
        <f t="shared" si="0"/>
        <v>218272</v>
      </c>
      <c r="M8" s="58">
        <f t="shared" si="0"/>
        <v>224145</v>
      </c>
      <c r="N8" s="58">
        <f t="shared" si="0"/>
        <v>220523</v>
      </c>
      <c r="O8" s="58">
        <f t="shared" si="0"/>
        <v>225240</v>
      </c>
    </row>
    <row r="9" spans="1:15" ht="15" customHeight="1" x14ac:dyDescent="0.15">
      <c r="A9" s="99"/>
      <c r="B9" s="59" t="s">
        <v>4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  <c r="M9" s="33">
        <v>0</v>
      </c>
      <c r="N9" s="33">
        <v>0</v>
      </c>
      <c r="O9" s="33">
        <v>0</v>
      </c>
    </row>
    <row r="10" spans="1:15" ht="15" customHeight="1" x14ac:dyDescent="0.15">
      <c r="A10" s="99"/>
      <c r="B10" s="59" t="s">
        <v>49</v>
      </c>
      <c r="C10" s="16">
        <v>7316</v>
      </c>
      <c r="D10" s="16">
        <v>7047</v>
      </c>
      <c r="E10" s="16">
        <v>6616</v>
      </c>
      <c r="F10" s="16">
        <v>6785</v>
      </c>
      <c r="G10" s="16">
        <v>6652</v>
      </c>
      <c r="H10" s="16">
        <v>6710</v>
      </c>
      <c r="I10" s="16">
        <v>7957</v>
      </c>
      <c r="J10" s="16">
        <v>7849</v>
      </c>
      <c r="K10" s="16">
        <v>7358</v>
      </c>
      <c r="L10" s="16">
        <v>7381</v>
      </c>
      <c r="M10" s="16">
        <v>7564</v>
      </c>
      <c r="N10" s="16">
        <v>7195</v>
      </c>
      <c r="O10" s="16">
        <v>7339</v>
      </c>
    </row>
    <row r="11" spans="1:15" ht="15" customHeight="1" x14ac:dyDescent="0.15">
      <c r="A11" s="99"/>
      <c r="B11" s="60" t="s">
        <v>50</v>
      </c>
      <c r="C11" s="16">
        <v>8088</v>
      </c>
      <c r="D11" s="16">
        <v>7837</v>
      </c>
      <c r="E11" s="16">
        <v>7659</v>
      </c>
      <c r="F11" s="16">
        <v>8026</v>
      </c>
      <c r="G11" s="16">
        <v>7898</v>
      </c>
      <c r="H11" s="16">
        <v>8005</v>
      </c>
      <c r="I11" s="16">
        <v>8185</v>
      </c>
      <c r="J11" s="16">
        <v>8124</v>
      </c>
      <c r="K11" s="16">
        <v>8129</v>
      </c>
      <c r="L11" s="16">
        <v>8174</v>
      </c>
      <c r="M11" s="16">
        <v>8357</v>
      </c>
      <c r="N11" s="16">
        <v>8498</v>
      </c>
      <c r="O11" s="16">
        <v>8604</v>
      </c>
    </row>
    <row r="12" spans="1:15" ht="15" customHeight="1" x14ac:dyDescent="0.15">
      <c r="A12" s="99"/>
      <c r="B12" s="59" t="s">
        <v>5</v>
      </c>
      <c r="C12" s="16">
        <v>176421</v>
      </c>
      <c r="D12" s="16">
        <v>156002</v>
      </c>
      <c r="E12" s="16">
        <v>151553</v>
      </c>
      <c r="F12" s="16">
        <v>153196</v>
      </c>
      <c r="G12" s="16">
        <v>147971</v>
      </c>
      <c r="H12" s="16">
        <v>150099</v>
      </c>
      <c r="I12" s="16">
        <v>153275</v>
      </c>
      <c r="J12" s="16">
        <v>156930</v>
      </c>
      <c r="K12" s="16">
        <v>161010</v>
      </c>
      <c r="L12" s="16">
        <v>158859</v>
      </c>
      <c r="M12" s="16">
        <v>162421</v>
      </c>
      <c r="N12" s="16">
        <v>158868</v>
      </c>
      <c r="O12" s="16">
        <v>163290</v>
      </c>
    </row>
    <row r="13" spans="1:15" ht="15" customHeight="1" x14ac:dyDescent="0.15">
      <c r="A13" s="99"/>
      <c r="B13" s="59" t="s">
        <v>6</v>
      </c>
      <c r="C13" s="16">
        <v>27608</v>
      </c>
      <c r="D13" s="16">
        <v>27027</v>
      </c>
      <c r="E13" s="16">
        <v>26062</v>
      </c>
      <c r="F13" s="16">
        <v>26328</v>
      </c>
      <c r="G13" s="16">
        <v>26834</v>
      </c>
      <c r="H13" s="16">
        <v>26821</v>
      </c>
      <c r="I13" s="16">
        <v>27074</v>
      </c>
      <c r="J13" s="16">
        <v>27217</v>
      </c>
      <c r="K13" s="16">
        <v>26258</v>
      </c>
      <c r="L13" s="16">
        <v>25791</v>
      </c>
      <c r="M13" s="16">
        <v>26617</v>
      </c>
      <c r="N13" s="16">
        <v>26747</v>
      </c>
      <c r="O13" s="16">
        <v>26516</v>
      </c>
    </row>
    <row r="14" spans="1:15" ht="15" customHeight="1" thickBot="1" x14ac:dyDescent="0.2">
      <c r="A14" s="100"/>
      <c r="B14" s="61" t="s">
        <v>51</v>
      </c>
      <c r="C14" s="62">
        <v>19037</v>
      </c>
      <c r="D14" s="62">
        <v>18989</v>
      </c>
      <c r="E14" s="62">
        <v>18289</v>
      </c>
      <c r="F14" s="62">
        <v>18860</v>
      </c>
      <c r="G14" s="62">
        <v>16501</v>
      </c>
      <c r="H14" s="62">
        <v>16840</v>
      </c>
      <c r="I14" s="62">
        <v>16913</v>
      </c>
      <c r="J14" s="62">
        <v>17627</v>
      </c>
      <c r="K14" s="62">
        <v>17411</v>
      </c>
      <c r="L14" s="62">
        <v>18067</v>
      </c>
      <c r="M14" s="62">
        <v>19186</v>
      </c>
      <c r="N14" s="62">
        <v>19215</v>
      </c>
      <c r="O14" s="62">
        <v>19491</v>
      </c>
    </row>
    <row r="15" spans="1:15" ht="15" customHeight="1" thickBot="1" x14ac:dyDescent="0.2">
      <c r="A15" s="97" t="s">
        <v>52</v>
      </c>
      <c r="B15" s="98"/>
      <c r="C15" s="42">
        <f t="shared" ref="C15:O15" si="1">C8+C7</f>
        <v>2847231</v>
      </c>
      <c r="D15" s="42">
        <f t="shared" si="1"/>
        <v>2762023</v>
      </c>
      <c r="E15" s="42">
        <f t="shared" si="1"/>
        <v>2710342</v>
      </c>
      <c r="F15" s="42">
        <f t="shared" si="1"/>
        <v>2677126</v>
      </c>
      <c r="G15" s="42">
        <f t="shared" si="1"/>
        <v>2556092</v>
      </c>
      <c r="H15" s="42">
        <f t="shared" si="1"/>
        <v>2614743</v>
      </c>
      <c r="I15" s="42">
        <f t="shared" si="1"/>
        <v>2659659</v>
      </c>
      <c r="J15" s="42">
        <f t="shared" si="1"/>
        <v>2813784</v>
      </c>
      <c r="K15" s="42">
        <f t="shared" si="1"/>
        <v>2777315</v>
      </c>
      <c r="L15" s="42">
        <f>L8+L7</f>
        <v>2771522</v>
      </c>
      <c r="M15" s="42">
        <f t="shared" si="1"/>
        <v>2837262</v>
      </c>
      <c r="N15" s="42">
        <f t="shared" si="1"/>
        <v>2876903</v>
      </c>
      <c r="O15" s="42">
        <f t="shared" si="1"/>
        <v>2892915</v>
      </c>
    </row>
    <row r="16" spans="1:15" x14ac:dyDescent="0.15"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5"/>
      <c r="O16" s="45"/>
    </row>
    <row r="41" spans="2:15" ht="13.5" customHeight="1" x14ac:dyDescent="0.15">
      <c r="B41" s="93" t="s">
        <v>53</v>
      </c>
      <c r="C41" s="93"/>
      <c r="D41" s="93"/>
      <c r="E41" s="93"/>
      <c r="F41" s="93"/>
      <c r="G41" s="93"/>
      <c r="H41" s="93"/>
      <c r="I41" s="93"/>
    </row>
    <row r="47" spans="2:15" x14ac:dyDescent="0.15">
      <c r="O47" t="s">
        <v>54</v>
      </c>
    </row>
  </sheetData>
  <dataConsolidate/>
  <mergeCells count="9">
    <mergeCell ref="B41:I41"/>
    <mergeCell ref="N5:O5"/>
    <mergeCell ref="M1:N1"/>
    <mergeCell ref="A7:B7"/>
    <mergeCell ref="A15:B15"/>
    <mergeCell ref="A9:A14"/>
    <mergeCell ref="A6:B6"/>
    <mergeCell ref="N4:O4"/>
    <mergeCell ref="M3:O3"/>
  </mergeCells>
  <phoneticPr fontId="4"/>
  <dataValidations count="1">
    <dataValidation imeMode="halfAlpha" allowBlank="1" showErrorMessage="1" sqref="C6:O6" xr:uid="{67C4F3CF-564D-46C7-ADA6-2C3B5D61601F}"/>
  </dataValidations>
  <printOptions horizontalCentered="1" verticalCentered="1"/>
  <pageMargins left="0.27559055118110237" right="0.11811023622047245" top="0.39370078740157483" bottom="0.39370078740157483" header="0.31496062992125984" footer="0.47244094488188981"/>
  <pageSetup paperSize="9" scale="83" orientation="landscape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C5061-1BC5-4A79-8B77-0DD19FA4DEA4}">
  <sheetPr codeName="Sheet5">
    <pageSetUpPr fitToPage="1"/>
  </sheetPr>
  <dimension ref="A1:AS15"/>
  <sheetViews>
    <sheetView zoomScale="55" zoomScaleNormal="50" workbookViewId="0">
      <selection activeCell="U5" sqref="U5:W5"/>
    </sheetView>
  </sheetViews>
  <sheetFormatPr defaultRowHeight="14.25" x14ac:dyDescent="0.15"/>
  <cols>
    <col min="1" max="1" width="6.375" style="63" customWidth="1"/>
    <col min="2" max="2" width="12" style="63" customWidth="1"/>
    <col min="3" max="3" width="5.375" style="63" customWidth="1"/>
    <col min="4" max="4" width="12.25" style="63" customWidth="1"/>
    <col min="5" max="5" width="5.875" style="63" customWidth="1"/>
    <col min="6" max="6" width="12.375" style="63" customWidth="1"/>
    <col min="7" max="7" width="5.625" style="63" customWidth="1"/>
    <col min="8" max="8" width="11.75" style="63" customWidth="1"/>
    <col min="9" max="9" width="6.125" style="63" customWidth="1"/>
    <col min="10" max="10" width="13" style="63" customWidth="1"/>
    <col min="11" max="11" width="6.375" style="63" customWidth="1"/>
    <col min="12" max="12" width="12.75" style="63" customWidth="1"/>
    <col min="13" max="13" width="6.125" style="63" customWidth="1"/>
    <col min="14" max="14" width="12" style="63" customWidth="1"/>
    <col min="15" max="15" width="6.125" style="63" customWidth="1"/>
    <col min="16" max="16" width="12" style="63" customWidth="1"/>
    <col min="17" max="17" width="6.125" style="63" customWidth="1"/>
    <col min="18" max="18" width="12" style="63" customWidth="1"/>
    <col min="19" max="19" width="6.125" style="63" customWidth="1"/>
    <col min="20" max="20" width="12" style="63" customWidth="1"/>
    <col min="21" max="21" width="6.125" style="63" customWidth="1"/>
    <col min="22" max="22" width="12" style="63" customWidth="1"/>
    <col min="23" max="23" width="13.625" style="63" customWidth="1"/>
    <col min="24" max="16384" width="9" style="63"/>
  </cols>
  <sheetData>
    <row r="1" spans="1:45" ht="30" customHeight="1" x14ac:dyDescent="0.15"/>
    <row r="2" spans="1:45" ht="30" customHeight="1" x14ac:dyDescent="0.15"/>
    <row r="3" spans="1:45" ht="30" customHeight="1" x14ac:dyDescent="0.15">
      <c r="T3" s="64"/>
      <c r="U3" s="64"/>
      <c r="V3" s="64"/>
      <c r="W3" s="64"/>
    </row>
    <row r="4" spans="1:45" ht="30" customHeight="1" x14ac:dyDescent="0.2">
      <c r="D4" s="83" t="s">
        <v>64</v>
      </c>
      <c r="T4" s="103" t="s">
        <v>63</v>
      </c>
      <c r="U4" s="103"/>
      <c r="V4" s="103"/>
      <c r="W4" s="103"/>
    </row>
    <row r="5" spans="1:45" ht="30" customHeight="1" x14ac:dyDescent="0.2"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84"/>
      <c r="U5" s="105" t="s">
        <v>55</v>
      </c>
      <c r="V5" s="105"/>
      <c r="W5" s="105"/>
    </row>
    <row r="6" spans="1:45" ht="30" customHeight="1" x14ac:dyDescent="0.15"/>
    <row r="7" spans="1:45" ht="30" customHeight="1" thickBot="1" x14ac:dyDescent="0.25">
      <c r="K7" s="66"/>
      <c r="L7" s="66"/>
      <c r="T7" s="86"/>
      <c r="U7" s="85"/>
      <c r="V7" s="104" t="s">
        <v>62</v>
      </c>
      <c r="W7" s="104"/>
    </row>
    <row r="8" spans="1:45" ht="30" customHeight="1" thickBot="1" x14ac:dyDescent="0.3">
      <c r="A8" s="67"/>
      <c r="B8" s="68"/>
      <c r="C8" s="69"/>
      <c r="D8" s="70" t="s">
        <v>7</v>
      </c>
      <c r="E8" s="71"/>
      <c r="F8" s="71"/>
      <c r="G8" s="72"/>
      <c r="H8" s="70" t="s">
        <v>8</v>
      </c>
      <c r="I8" s="71"/>
      <c r="J8" s="71"/>
      <c r="K8" s="72"/>
      <c r="L8" s="70" t="s">
        <v>9</v>
      </c>
      <c r="M8" s="71"/>
      <c r="N8" s="71"/>
      <c r="O8" s="72"/>
      <c r="P8" s="70" t="s">
        <v>10</v>
      </c>
      <c r="Q8" s="71"/>
      <c r="R8" s="71"/>
      <c r="S8" s="72"/>
      <c r="T8" s="70" t="s">
        <v>11</v>
      </c>
      <c r="U8" s="71"/>
      <c r="V8" s="71"/>
      <c r="W8" s="72"/>
    </row>
    <row r="9" spans="1:45" ht="30" customHeight="1" thickBot="1" x14ac:dyDescent="0.3">
      <c r="A9" s="70" t="s">
        <v>12</v>
      </c>
      <c r="B9" s="71"/>
      <c r="C9" s="72"/>
      <c r="D9" s="73">
        <v>0</v>
      </c>
      <c r="E9" s="74">
        <v>0</v>
      </c>
      <c r="F9" s="74"/>
      <c r="G9" s="75"/>
      <c r="H9" s="73">
        <v>0</v>
      </c>
      <c r="I9" s="74">
        <v>0</v>
      </c>
      <c r="J9" s="74"/>
      <c r="K9" s="75"/>
      <c r="L9" s="73">
        <v>0</v>
      </c>
      <c r="M9" s="74">
        <v>0</v>
      </c>
      <c r="N9" s="74"/>
      <c r="O9" s="75"/>
      <c r="P9" s="73">
        <v>0</v>
      </c>
      <c r="Q9" s="74">
        <v>0</v>
      </c>
      <c r="R9" s="74"/>
      <c r="S9" s="75"/>
      <c r="T9" s="73">
        <f>SUM(D9,H9,L9,P9)</f>
        <v>0</v>
      </c>
      <c r="U9" s="76"/>
      <c r="V9" s="74">
        <f>SUM(E9,I9,M9,Q9)</f>
        <v>0</v>
      </c>
      <c r="W9" s="75"/>
    </row>
    <row r="10" spans="1:45" ht="30" customHeight="1" thickBot="1" x14ac:dyDescent="0.3">
      <c r="A10" s="70" t="s">
        <v>13</v>
      </c>
      <c r="B10" s="71"/>
      <c r="C10" s="72"/>
      <c r="D10" s="73">
        <v>0</v>
      </c>
      <c r="E10" s="74">
        <v>0</v>
      </c>
      <c r="F10" s="74"/>
      <c r="G10" s="75"/>
      <c r="H10" s="73">
        <v>0</v>
      </c>
      <c r="I10" s="74">
        <v>0</v>
      </c>
      <c r="J10" s="74"/>
      <c r="K10" s="75"/>
      <c r="L10" s="73">
        <v>0</v>
      </c>
      <c r="M10" s="74">
        <v>0</v>
      </c>
      <c r="N10" s="74"/>
      <c r="O10" s="75"/>
      <c r="P10" s="73">
        <v>0</v>
      </c>
      <c r="Q10" s="74">
        <v>0</v>
      </c>
      <c r="R10" s="74"/>
      <c r="S10" s="75"/>
      <c r="T10" s="73">
        <f>SUM(D10,H10,L10,P10)</f>
        <v>0</v>
      </c>
      <c r="U10" s="76"/>
      <c r="V10" s="74">
        <f>SUM(E10,I10,M10,Q10)</f>
        <v>0</v>
      </c>
      <c r="W10" s="75"/>
    </row>
    <row r="11" spans="1:45" ht="30" customHeight="1" thickBot="1" x14ac:dyDescent="0.3">
      <c r="A11" s="70" t="s">
        <v>10</v>
      </c>
      <c r="B11" s="71"/>
      <c r="C11" s="72"/>
      <c r="D11" s="73">
        <v>0</v>
      </c>
      <c r="E11" s="74">
        <v>0</v>
      </c>
      <c r="F11" s="74"/>
      <c r="G11" s="75"/>
      <c r="H11" s="73">
        <v>0</v>
      </c>
      <c r="I11" s="74">
        <v>0</v>
      </c>
      <c r="J11" s="74"/>
      <c r="K11" s="75"/>
      <c r="L11" s="73">
        <v>0</v>
      </c>
      <c r="M11" s="74">
        <v>0</v>
      </c>
      <c r="N11" s="74"/>
      <c r="O11" s="75"/>
      <c r="P11" s="73">
        <v>0</v>
      </c>
      <c r="Q11" s="74">
        <v>0</v>
      </c>
      <c r="R11" s="74"/>
      <c r="S11" s="75"/>
      <c r="T11" s="73">
        <f>SUM(D11,H11,L11,P11)</f>
        <v>0</v>
      </c>
      <c r="U11" s="76"/>
      <c r="V11" s="74">
        <f>SUM(E11,I11,M11,Q11)</f>
        <v>0</v>
      </c>
      <c r="W11" s="75"/>
    </row>
    <row r="12" spans="1:45" ht="30" customHeight="1" thickBot="1" x14ac:dyDescent="0.3">
      <c r="A12" s="70" t="s">
        <v>14</v>
      </c>
      <c r="B12" s="71"/>
      <c r="C12" s="72"/>
      <c r="D12" s="73">
        <f>SUM(D9:D11)</f>
        <v>0</v>
      </c>
      <c r="E12" s="74">
        <f>SUM(E9:E11)</f>
        <v>0</v>
      </c>
      <c r="F12" s="74"/>
      <c r="G12" s="75"/>
      <c r="H12" s="73">
        <f>SUM(H9:H11)</f>
        <v>0</v>
      </c>
      <c r="I12" s="74">
        <f>SUM(I9:I11)</f>
        <v>0</v>
      </c>
      <c r="J12" s="74"/>
      <c r="K12" s="75"/>
      <c r="L12" s="73">
        <f>SUM(L9:L11)</f>
        <v>0</v>
      </c>
      <c r="M12" s="74">
        <f>SUM(M9:M11)</f>
        <v>0</v>
      </c>
      <c r="N12" s="74"/>
      <c r="O12" s="75"/>
      <c r="P12" s="73">
        <f>SUM(P9:P11)</f>
        <v>0</v>
      </c>
      <c r="Q12" s="74">
        <f>SUM(Q9:Q11)</f>
        <v>0</v>
      </c>
      <c r="R12" s="74"/>
      <c r="S12" s="75"/>
      <c r="T12" s="73">
        <f>SUM(D12,H12,L12,P12)</f>
        <v>0</v>
      </c>
      <c r="U12" s="76"/>
      <c r="V12" s="74">
        <f>SUM(E12,I12,M12,Q12)</f>
        <v>0</v>
      </c>
      <c r="W12" s="75"/>
    </row>
    <row r="13" spans="1:45" ht="30" customHeight="1" x14ac:dyDescent="0.15">
      <c r="AM13" s="77"/>
      <c r="AN13" s="77"/>
      <c r="AO13" s="77"/>
      <c r="AP13" s="77"/>
      <c r="AQ13" s="77"/>
      <c r="AR13" s="77"/>
      <c r="AS13" s="77"/>
    </row>
    <row r="14" spans="1:45" s="77" customFormat="1" ht="30" customHeight="1" x14ac:dyDescent="0.15">
      <c r="A14" s="78" t="s">
        <v>15</v>
      </c>
    </row>
    <row r="15" spans="1:45" s="77" customFormat="1" ht="30" customHeight="1" x14ac:dyDescent="0.15">
      <c r="A15" s="79" t="s">
        <v>16</v>
      </c>
      <c r="AM15" s="63"/>
      <c r="AN15" s="63"/>
      <c r="AO15" s="63"/>
      <c r="AP15" s="63"/>
      <c r="AQ15" s="63"/>
      <c r="AR15" s="63"/>
      <c r="AS15" s="63"/>
    </row>
  </sheetData>
  <mergeCells count="3">
    <mergeCell ref="T4:W4"/>
    <mergeCell ref="V7:W7"/>
    <mergeCell ref="U5:W5"/>
  </mergeCells>
  <phoneticPr fontId="4"/>
  <printOptions horizontalCentered="1" verticalCentered="1"/>
  <pageMargins left="0.27559055118110237" right="0.11811023622047245" top="0.39370078740157483" bottom="0.39370078740157483" header="0.31496062992125984" footer="0.51181102362204722"/>
  <pageSetup paperSize="9" scale="66" orientation="landscape" verticalDpi="300" r:id="rId1"/>
  <headerFooter alignWithMargins="0"/>
  <rowBreaks count="1" manualBreakCount="1">
    <brk id="68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残高一覧</vt:lpstr>
      <vt:lpstr>商品別残高</vt:lpstr>
      <vt:lpstr>通貨別残高</vt:lpstr>
      <vt:lpstr>ＭＭＦ残高</vt:lpstr>
      <vt:lpstr>新規ﾌｧﾝﾄﾞ</vt:lpstr>
      <vt:lpstr>残高一覧!Print_Area</vt:lpstr>
      <vt:lpstr>新規ﾌｧﾝﾄﾞ!Print_Area</vt:lpstr>
      <vt:lpstr>通貨別残高!Print_Area</vt:lpstr>
    </vt:vector>
  </TitlesOfParts>
  <Company>株式会社ファーストマネージ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日本証券業協会　市場統計業務室外国投信</dc:creator>
  <cp:lastModifiedBy>日本証券業協会　市場統計業務室外国投信</cp:lastModifiedBy>
  <cp:lastPrinted>2016-09-30T06:50:46Z</cp:lastPrinted>
  <dcterms:created xsi:type="dcterms:W3CDTF">2011-11-18T08:42:09Z</dcterms:created>
  <dcterms:modified xsi:type="dcterms:W3CDTF">2026-01-18T23:41:09Z</dcterms:modified>
</cp:coreProperties>
</file>